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ititation\Desktop\"/>
    </mc:Choice>
  </mc:AlternateContent>
  <bookViews>
    <workbookView xWindow="0" yWindow="0" windowWidth="20490" windowHeight="7620"/>
  </bookViews>
  <sheets>
    <sheet name="ACTUAL" sheetId="4" r:id="rId1"/>
    <sheet name="FUTURO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7" i="4" l="1"/>
  <c r="AK49" i="4" l="1"/>
  <c r="V52" i="2" l="1"/>
  <c r="AD38" i="4"/>
  <c r="AD39" i="4" s="1"/>
  <c r="AD37" i="4"/>
  <c r="AD55" i="4"/>
  <c r="AK52" i="4"/>
  <c r="AK53" i="4" s="1"/>
  <c r="AK54" i="4" s="1"/>
  <c r="AK56" i="4"/>
  <c r="AK45" i="4"/>
  <c r="AK46" i="4" s="1"/>
  <c r="AD56" i="4" l="1"/>
  <c r="AK48" i="4"/>
  <c r="AK55" i="4"/>
  <c r="AD38" i="2"/>
  <c r="AD37" i="2"/>
  <c r="J73" i="2"/>
  <c r="J72" i="2"/>
  <c r="AO55" i="2"/>
  <c r="AD55" i="2"/>
  <c r="AV52" i="2"/>
  <c r="AV53" i="2" s="1"/>
  <c r="AK52" i="2"/>
  <c r="AK53" i="2" s="1"/>
  <c r="AK55" i="2" s="1"/>
  <c r="AV49" i="2"/>
  <c r="AV56" i="2" s="1"/>
  <c r="AK49" i="2"/>
  <c r="AK56" i="2" s="1"/>
  <c r="AV45" i="2"/>
  <c r="AV46" i="2" s="1"/>
  <c r="AV47" i="2" s="1"/>
  <c r="AK45" i="2"/>
  <c r="AK46" i="2" s="1"/>
  <c r="AD39" i="2" l="1"/>
  <c r="AD56" i="2" s="1"/>
  <c r="J74" i="2"/>
  <c r="AK47" i="2"/>
  <c r="AK48" i="2"/>
  <c r="AV55" i="2"/>
  <c r="AV54" i="2"/>
  <c r="AK54" i="2"/>
  <c r="AV48" i="2"/>
</calcChain>
</file>

<file path=xl/sharedStrings.xml><?xml version="1.0" encoding="utf-8"?>
<sst xmlns="http://schemas.openxmlformats.org/spreadsheetml/2006/main" count="247" uniqueCount="79">
  <si>
    <t xml:space="preserve">Admision </t>
  </si>
  <si>
    <t>Triage</t>
  </si>
  <si>
    <t>Valoracion medica</t>
  </si>
  <si>
    <t>Procedimientos</t>
  </si>
  <si>
    <t>Revaloracion</t>
  </si>
  <si>
    <t>Interconsulta</t>
  </si>
  <si>
    <t>2 Revaloracion</t>
  </si>
  <si>
    <t>Entrega de carpeta</t>
  </si>
  <si>
    <t>Egreso</t>
  </si>
  <si>
    <t>TO</t>
  </si>
  <si>
    <t>TN</t>
  </si>
  <si>
    <t>S</t>
  </si>
  <si>
    <t xml:space="preserve">TIEMPO ESTANDAR DE ATENCION </t>
  </si>
  <si>
    <t>TA</t>
  </si>
  <si>
    <t>TIEMPO DE ESPERA</t>
  </si>
  <si>
    <t>TE</t>
  </si>
  <si>
    <t>TC</t>
  </si>
  <si>
    <t>Minutos</t>
  </si>
  <si>
    <t xml:space="preserve">TC PROMEDIO </t>
  </si>
  <si>
    <t>TIEMPO DISPONIBLE DE LAS OBSERVACIONES</t>
  </si>
  <si>
    <t>RESUMEN TIEMPOS DE ATENCION</t>
  </si>
  <si>
    <t>A</t>
  </si>
  <si>
    <t>PROMEDIO DE PACIENTES QUE EGRESAN POR 5 TURNOS</t>
  </si>
  <si>
    <t>Pacientes</t>
  </si>
  <si>
    <t>D</t>
  </si>
  <si>
    <t>PROMEDIO DE PACIENTES QUE EGRESAN POR TURNO</t>
  </si>
  <si>
    <t>CP</t>
  </si>
  <si>
    <t xml:space="preserve">PACIENTES QUE EGRESAN POR HORA </t>
  </si>
  <si>
    <t>G</t>
  </si>
  <si>
    <t>FRECUENCIA DE EGRESO DE PACIENTES</t>
  </si>
  <si>
    <t>Min</t>
  </si>
  <si>
    <r>
      <rPr>
        <b/>
        <sz val="18"/>
        <color rgb="FF000000"/>
        <rFont val="Calibri"/>
        <family val="2"/>
        <charset val="1"/>
      </rPr>
      <t xml:space="preserve">En promedio un paciente que es derivado 
permanece en el area de urgencias adultos desde el momento en el que 
</t>
    </r>
    <r>
      <rPr>
        <b/>
        <sz val="18"/>
        <color rgb="FFFF0000"/>
        <rFont val="Calibri"/>
        <family val="2"/>
        <charset val="1"/>
      </rPr>
      <t>ENTRA hasta que SALE:</t>
    </r>
  </si>
  <si>
    <t>TOTAL</t>
  </si>
  <si>
    <t xml:space="preserve">FRECUENCIA D EINGRESO DE PACIENTES </t>
  </si>
  <si>
    <t>EN CASO DE HOSPITALIZACION INMEDIATA</t>
  </si>
  <si>
    <t>18 mín :27 seg</t>
  </si>
  <si>
    <t>Registro de datos del paciente.</t>
  </si>
  <si>
    <t>Clasificacion del paciente.</t>
  </si>
  <si>
    <t>Valoracion  por medico general.</t>
  </si>
  <si>
    <t xml:space="preserve">Realizacion de procedimientos. </t>
  </si>
  <si>
    <t>A cargo de medico general.</t>
  </si>
  <si>
    <t>Valoracion a cargo por un especialista.</t>
  </si>
  <si>
    <t>Entrega de HC e instrucciones.</t>
  </si>
  <si>
    <t>ESPERAs</t>
  </si>
  <si>
    <t xml:space="preserve"> </t>
  </si>
  <si>
    <t>Coordinacion de urgencias</t>
  </si>
  <si>
    <t>Nombre</t>
  </si>
  <si>
    <t>Documento</t>
  </si>
  <si>
    <t>EPS</t>
  </si>
  <si>
    <t>Motivo</t>
  </si>
  <si>
    <t>Direccion</t>
  </si>
  <si>
    <t># Operarios 2</t>
  </si>
  <si>
    <t>Verifica datos</t>
  </si>
  <si>
    <t>Toma de signos</t>
  </si>
  <si>
    <t>Evaluacion clinica</t>
  </si>
  <si>
    <t>Clasificacion</t>
  </si>
  <si>
    <t># Operarios 1</t>
  </si>
  <si>
    <t>Colocar manilla</t>
  </si>
  <si>
    <t>Diagnostico</t>
  </si>
  <si>
    <t>Revisa HC</t>
  </si>
  <si>
    <t>Orden Medica</t>
  </si>
  <si>
    <t># Operarios 3</t>
  </si>
  <si>
    <t>Curar heridas</t>
  </si>
  <si>
    <t>Limpiar zona</t>
  </si>
  <si>
    <t>Cumplir orden medica</t>
  </si>
  <si>
    <t># Operarios 5</t>
  </si>
  <si>
    <t>Entrega de boleta de salida o a area requerida .</t>
  </si>
  <si>
    <t>Revisar examenes de apoyo</t>
  </si>
  <si>
    <t>Generar Orden medica</t>
  </si>
  <si>
    <t>Diagnostico de la condiccion fisica y/o mental del paciente</t>
  </si>
  <si>
    <t>Dar recomendaciones</t>
  </si>
  <si>
    <t>Retirar residuos</t>
  </si>
  <si>
    <t>Tramite de traslado</t>
  </si>
  <si>
    <t>Recobor carpeta</t>
  </si>
  <si>
    <t>Generar orden de egreso</t>
  </si>
  <si>
    <t xml:space="preserve">TIEMPO DE ATENCION </t>
  </si>
  <si>
    <t>MAPA ESTADO FUTURO DEL AREA DE URGENCIAS ADULTO CLINICA LA ESTANCIA S.A.</t>
  </si>
  <si>
    <t>ESPERA</t>
  </si>
  <si>
    <t>MAPA ESTADO ACTUAL DEL AREA DE URGENCIAS ADULTO CLINICA LA ESTANCIA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</si>
</sst>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h]:mm:ss"/>
    <numFmt numFmtId="165" formatCode="hh:mm:ss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18"/>
      <color rgb="FFFF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5B9BD5"/>
      <name val="Calibri"/>
      <family val="2"/>
      <charset val="1"/>
    </font>
    <font>
      <sz val="11"/>
      <color rgb="FF5B9BD5"/>
      <name val="Calibri"/>
      <family val="2"/>
      <charset val="1"/>
    </font>
    <font>
      <b/>
      <sz val="12.5"/>
      <color rgb="FF5B9BD5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33">
    <border>
      <left/>
      <right/>
      <top/>
      <bottom/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/>
      <right/>
      <top/>
      <bottom style="thin">
        <color rgb="FFFF0000"/>
      </bottom>
      <diagonal/>
    </border>
    <border>
      <left style="medium">
        <color rgb="FF70AD47"/>
      </left>
      <right style="thin">
        <color rgb="FF70AD47"/>
      </right>
      <top style="medium">
        <color rgb="FF70AD47"/>
      </top>
      <bottom style="thin">
        <color rgb="FF70AD47"/>
      </bottom>
      <diagonal/>
    </border>
    <border>
      <left style="thin">
        <color rgb="FF70AD47"/>
      </left>
      <right style="medium">
        <color rgb="FF70AD47"/>
      </right>
      <top style="medium">
        <color rgb="FF70AD47"/>
      </top>
      <bottom style="thin">
        <color rgb="FF70AD47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medium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70AD47"/>
      </left>
      <right style="medium">
        <color rgb="FF70AD47"/>
      </right>
      <top style="thin">
        <color rgb="FF70AD47"/>
      </top>
      <bottom style="thin">
        <color rgb="FF70AD47"/>
      </bottom>
      <diagonal/>
    </border>
    <border>
      <left style="medium">
        <color rgb="FF70AD47"/>
      </left>
      <right style="thin">
        <color rgb="FF70AD47"/>
      </right>
      <top style="thin">
        <color rgb="FF70AD47"/>
      </top>
      <bottom style="medium">
        <color rgb="FF70AD47"/>
      </bottom>
      <diagonal/>
    </border>
    <border>
      <left style="thin">
        <color rgb="FF70AD47"/>
      </left>
      <right style="medium">
        <color rgb="FF70AD47"/>
      </right>
      <top style="thin">
        <color rgb="FF70AD47"/>
      </top>
      <bottom style="medium">
        <color rgb="FF70AD47"/>
      </bottom>
      <diagonal/>
    </border>
    <border>
      <left style="medium">
        <color rgb="FF70AD47"/>
      </left>
      <right style="medium">
        <color rgb="FF70AD47"/>
      </right>
      <top style="medium">
        <color rgb="FF70AD47"/>
      </top>
      <bottom style="thin">
        <color rgb="FF70AD47"/>
      </bottom>
      <diagonal/>
    </border>
    <border>
      <left style="medium">
        <color rgb="FF70AD47"/>
      </left>
      <right style="medium">
        <color rgb="FF70AD47"/>
      </right>
      <top style="thin">
        <color rgb="FF70AD47"/>
      </top>
      <bottom style="thin">
        <color rgb="FF70AD47"/>
      </bottom>
      <diagonal/>
    </border>
    <border>
      <left style="medium">
        <color rgb="FF70AD47"/>
      </left>
      <right style="medium">
        <color rgb="FF70AD47"/>
      </right>
      <top style="thin">
        <color rgb="FF70AD47"/>
      </top>
      <bottom style="medium">
        <color rgb="FF70AD47"/>
      </bottom>
      <diagonal/>
    </border>
    <border>
      <left style="thin">
        <color rgb="FF70AD47"/>
      </left>
      <right style="thin">
        <color rgb="FF70AD47"/>
      </right>
      <top style="medium">
        <color rgb="FF70AD47"/>
      </top>
      <bottom style="thin">
        <color rgb="FF70AD47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medium">
        <color rgb="FF70AD47"/>
      </bottom>
      <diagonal/>
    </border>
    <border>
      <left style="thick">
        <color rgb="FF5B9BD5"/>
      </left>
      <right style="thick">
        <color rgb="FF5B9BD5"/>
      </right>
      <top style="thick">
        <color rgb="FF5B9BD5"/>
      </top>
      <bottom style="thick">
        <color rgb="FF5B9BD5"/>
      </bottom>
      <diagonal/>
    </border>
    <border>
      <left/>
      <right/>
      <top style="thin">
        <color rgb="FF5B9BD5"/>
      </top>
      <bottom/>
      <diagonal/>
    </border>
    <border>
      <left style="thin">
        <color rgb="FF5B9BD5"/>
      </left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thin">
        <color rgb="FF5B9BD5"/>
      </left>
      <right/>
      <top/>
      <bottom/>
      <diagonal/>
    </border>
    <border>
      <left/>
      <right style="thin">
        <color rgb="FF5B9BD5"/>
      </right>
      <top/>
      <bottom/>
      <diagonal/>
    </border>
    <border>
      <left style="thin">
        <color rgb="FF5B9BD5"/>
      </left>
      <right/>
      <top/>
      <bottom style="thin">
        <color theme="4"/>
      </bottom>
      <diagonal/>
    </border>
    <border>
      <left/>
      <right style="thin">
        <color rgb="FF5B9BD5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165" fontId="4" fillId="2" borderId="7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6" fontId="4" fillId="2" borderId="10" xfId="0" applyNumberFormat="1" applyFont="1" applyFill="1" applyBorder="1" applyAlignment="1">
      <alignment horizontal="left"/>
    </xf>
    <xf numFmtId="165" fontId="4" fillId="2" borderId="0" xfId="0" applyNumberFormat="1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left" vertical="center"/>
    </xf>
    <xf numFmtId="0" fontId="4" fillId="2" borderId="0" xfId="0" applyFont="1" applyFill="1" applyBorder="1"/>
    <xf numFmtId="0" fontId="4" fillId="2" borderId="13" xfId="0" applyFont="1" applyFill="1" applyBorder="1"/>
    <xf numFmtId="0" fontId="0" fillId="2" borderId="0" xfId="0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0" fillId="2" borderId="4" xfId="0" applyFont="1" applyFill="1" applyBorder="1"/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0" xfId="0" applyFont="1" applyFill="1" applyBorder="1"/>
    <xf numFmtId="0" fontId="0" fillId="2" borderId="11" xfId="0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166" fontId="0" fillId="2" borderId="18" xfId="0" applyNumberFormat="1" applyFill="1" applyBorder="1" applyAlignment="1">
      <alignment horizontal="center"/>
    </xf>
    <xf numFmtId="0" fontId="0" fillId="2" borderId="12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4" fillId="2" borderId="0" xfId="0" applyNumberFormat="1" applyFont="1" applyFill="1" applyBorder="1" applyAlignment="1">
      <alignment horizontal="center" vertical="center"/>
    </xf>
    <xf numFmtId="46" fontId="4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0" fillId="0" borderId="0" xfId="0" applyBorder="1"/>
    <xf numFmtId="165" fontId="4" fillId="2" borderId="0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165" fontId="4" fillId="2" borderId="27" xfId="0" applyNumberFormat="1" applyFont="1" applyFill="1" applyBorder="1" applyAlignment="1">
      <alignment horizontal="center" vertical="center"/>
    </xf>
    <xf numFmtId="9" fontId="4" fillId="2" borderId="27" xfId="0" applyNumberFormat="1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horizontal="center"/>
    </xf>
    <xf numFmtId="46" fontId="4" fillId="2" borderId="0" xfId="0" applyNumberFormat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left" vertical="center"/>
    </xf>
    <xf numFmtId="0" fontId="0" fillId="2" borderId="9" xfId="0" applyFont="1" applyFill="1" applyBorder="1" applyAlignment="1"/>
    <xf numFmtId="0" fontId="0" fillId="2" borderId="1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9" fontId="4" fillId="2" borderId="30" xfId="0" applyNumberFormat="1" applyFont="1" applyFill="1" applyBorder="1" applyAlignment="1">
      <alignment horizontal="center" vertical="center" wrapText="1"/>
    </xf>
    <xf numFmtId="9" fontId="4" fillId="2" borderId="31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65" fontId="4" fillId="2" borderId="30" xfId="0" applyNumberFormat="1" applyFont="1" applyFill="1" applyBorder="1" applyAlignment="1">
      <alignment horizontal="center" vertical="center" wrapText="1"/>
    </xf>
    <xf numFmtId="165" fontId="4" fillId="2" borderId="31" xfId="0" applyNumberFormat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165" fontId="4" fillId="2" borderId="30" xfId="0" applyNumberFormat="1" applyFont="1" applyFill="1" applyBorder="1" applyAlignment="1">
      <alignment horizontal="center" wrapText="1"/>
    </xf>
    <xf numFmtId="165" fontId="4" fillId="2" borderId="32" xfId="0" applyNumberFormat="1" applyFont="1" applyFill="1" applyBorder="1" applyAlignment="1">
      <alignment horizontal="center" wrapText="1"/>
    </xf>
    <xf numFmtId="165" fontId="4" fillId="2" borderId="31" xfId="0" applyNumberFormat="1" applyFont="1" applyFill="1" applyBorder="1" applyAlignment="1">
      <alignment horizontal="center" wrapText="1"/>
    </xf>
    <xf numFmtId="165" fontId="4" fillId="2" borderId="32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vertical="top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10.png"/><Relationship Id="rId3" Type="http://schemas.openxmlformats.org/officeDocument/2006/relationships/image" Target="../media/image15.png"/><Relationship Id="rId7" Type="http://schemas.openxmlformats.org/officeDocument/2006/relationships/image" Target="../media/image2.png"/><Relationship Id="rId12" Type="http://schemas.openxmlformats.org/officeDocument/2006/relationships/image" Target="../media/image9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.png"/><Relationship Id="rId11" Type="http://schemas.openxmlformats.org/officeDocument/2006/relationships/image" Target="../media/image6.png"/><Relationship Id="rId5" Type="http://schemas.openxmlformats.org/officeDocument/2006/relationships/image" Target="../media/image17.png"/><Relationship Id="rId15" Type="http://schemas.openxmlformats.org/officeDocument/2006/relationships/image" Target="../media/image12.png"/><Relationship Id="rId10" Type="http://schemas.openxmlformats.org/officeDocument/2006/relationships/image" Target="../media/image5.png"/><Relationship Id="rId4" Type="http://schemas.openxmlformats.org/officeDocument/2006/relationships/image" Target="../media/image16.png"/><Relationship Id="rId9" Type="http://schemas.openxmlformats.org/officeDocument/2006/relationships/image" Target="../media/image4.png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31748</xdr:colOff>
      <xdr:row>24</xdr:row>
      <xdr:rowOff>31750</xdr:rowOff>
    </xdr:from>
    <xdr:to>
      <xdr:col>3</xdr:col>
      <xdr:colOff>169331</xdr:colOff>
      <xdr:row>26</xdr:row>
      <xdr:rowOff>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622423" y="4613275"/>
          <a:ext cx="432858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42334</xdr:colOff>
      <xdr:row>24</xdr:row>
      <xdr:rowOff>10583</xdr:rowOff>
    </xdr:from>
    <xdr:to>
      <xdr:col>6</xdr:col>
      <xdr:colOff>179918</xdr:colOff>
      <xdr:row>25</xdr:row>
      <xdr:rowOff>169333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3709459" y="4592108"/>
          <a:ext cx="432859" cy="349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</xdr:pic>
    <xdr:clientData/>
  </xdr:twoCellAnchor>
  <xdr:twoCellAnchor editAs="oneCell">
    <xdr:from>
      <xdr:col>8</xdr:col>
      <xdr:colOff>10584</xdr:colOff>
      <xdr:row>24</xdr:row>
      <xdr:rowOff>10583</xdr:rowOff>
    </xdr:from>
    <xdr:to>
      <xdr:col>9</xdr:col>
      <xdr:colOff>148168</xdr:colOff>
      <xdr:row>25</xdr:row>
      <xdr:rowOff>169333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5925609" y="4592108"/>
          <a:ext cx="432859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42333</xdr:colOff>
      <xdr:row>24</xdr:row>
      <xdr:rowOff>21167</xdr:rowOff>
    </xdr:from>
    <xdr:to>
      <xdr:col>12</xdr:col>
      <xdr:colOff>48948</xdr:colOff>
      <xdr:row>25</xdr:row>
      <xdr:rowOff>179917</xdr:rowOff>
    </xdr:to>
    <xdr:pic>
      <xdr:nvPicPr>
        <xdr:cNvPr id="11" name="Imagen 10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8033808" y="4602692"/>
          <a:ext cx="435240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31750</xdr:colOff>
      <xdr:row>24</xdr:row>
      <xdr:rowOff>10583</xdr:rowOff>
    </xdr:from>
    <xdr:to>
      <xdr:col>15</xdr:col>
      <xdr:colOff>169333</xdr:colOff>
      <xdr:row>25</xdr:row>
      <xdr:rowOff>169333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0233025" y="4592108"/>
          <a:ext cx="432858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52917</xdr:colOff>
      <xdr:row>24</xdr:row>
      <xdr:rowOff>10583</xdr:rowOff>
    </xdr:from>
    <xdr:to>
      <xdr:col>18</xdr:col>
      <xdr:colOff>190500</xdr:colOff>
      <xdr:row>25</xdr:row>
      <xdr:rowOff>169333</xdr:rowOff>
    </xdr:to>
    <xdr:pic>
      <xdr:nvPicPr>
        <xdr:cNvPr id="13" name="Imagen 1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2414250" y="4593166"/>
          <a:ext cx="433917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10583</xdr:colOff>
      <xdr:row>24</xdr:row>
      <xdr:rowOff>31750</xdr:rowOff>
    </xdr:from>
    <xdr:to>
      <xdr:col>21</xdr:col>
      <xdr:colOff>148167</xdr:colOff>
      <xdr:row>26</xdr:row>
      <xdr:rowOff>0</xdr:rowOff>
    </xdr:to>
    <xdr:pic>
      <xdr:nvPicPr>
        <xdr:cNvPr id="14" name="Imagen 1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4393333" y="4613275"/>
          <a:ext cx="432859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10583</xdr:colOff>
      <xdr:row>24</xdr:row>
      <xdr:rowOff>31750</xdr:rowOff>
    </xdr:from>
    <xdr:to>
      <xdr:col>24</xdr:col>
      <xdr:colOff>148167</xdr:colOff>
      <xdr:row>26</xdr:row>
      <xdr:rowOff>0</xdr:rowOff>
    </xdr:to>
    <xdr:pic>
      <xdr:nvPicPr>
        <xdr:cNvPr id="15" name="Imagen 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6469783" y="4613275"/>
          <a:ext cx="432859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63500</xdr:colOff>
      <xdr:row>24</xdr:row>
      <xdr:rowOff>38099</xdr:rowOff>
    </xdr:from>
    <xdr:to>
      <xdr:col>27</xdr:col>
      <xdr:colOff>228600</xdr:colOff>
      <xdr:row>25</xdr:row>
      <xdr:rowOff>179916</xdr:rowOff>
    </xdr:to>
    <xdr:pic>
      <xdr:nvPicPr>
        <xdr:cNvPr id="16" name="Imagen 1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8808700" y="4619624"/>
          <a:ext cx="460375" cy="33231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169334</xdr:colOff>
      <xdr:row>24</xdr:row>
      <xdr:rowOff>116417</xdr:rowOff>
    </xdr:from>
    <xdr:to>
      <xdr:col>6</xdr:col>
      <xdr:colOff>52916</xdr:colOff>
      <xdr:row>25</xdr:row>
      <xdr:rowOff>95250</xdr:rowOff>
    </xdr:to>
    <xdr:sp macro="" textlink="">
      <xdr:nvSpPr>
        <xdr:cNvPr id="17" name="Elipse 16"/>
        <xdr:cNvSpPr/>
      </xdr:nvSpPr>
      <xdr:spPr>
        <a:xfrm>
          <a:off x="3836459" y="4697942"/>
          <a:ext cx="178857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</a:p>
      </xdr:txBody>
    </xdr:sp>
    <xdr:clientData/>
  </xdr:twoCellAnchor>
  <xdr:twoCellAnchor>
    <xdr:from>
      <xdr:col>8</xdr:col>
      <xdr:colOff>137585</xdr:colOff>
      <xdr:row>24</xdr:row>
      <xdr:rowOff>126999</xdr:rowOff>
    </xdr:from>
    <xdr:to>
      <xdr:col>9</xdr:col>
      <xdr:colOff>21167</xdr:colOff>
      <xdr:row>25</xdr:row>
      <xdr:rowOff>105832</xdr:rowOff>
    </xdr:to>
    <xdr:sp macro="" textlink="">
      <xdr:nvSpPr>
        <xdr:cNvPr id="18" name="Elipse 17"/>
        <xdr:cNvSpPr/>
      </xdr:nvSpPr>
      <xdr:spPr>
        <a:xfrm>
          <a:off x="6052610" y="4708524"/>
          <a:ext cx="178857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</a:t>
          </a:r>
        </a:p>
      </xdr:txBody>
    </xdr:sp>
    <xdr:clientData/>
  </xdr:twoCellAnchor>
  <xdr:twoCellAnchor>
    <xdr:from>
      <xdr:col>20</xdr:col>
      <xdr:colOff>137582</xdr:colOff>
      <xdr:row>24</xdr:row>
      <xdr:rowOff>127000</xdr:rowOff>
    </xdr:from>
    <xdr:to>
      <xdr:col>21</xdr:col>
      <xdr:colOff>21165</xdr:colOff>
      <xdr:row>25</xdr:row>
      <xdr:rowOff>105833</xdr:rowOff>
    </xdr:to>
    <xdr:sp macro="" textlink="">
      <xdr:nvSpPr>
        <xdr:cNvPr id="19" name="Elipse 18"/>
        <xdr:cNvSpPr/>
      </xdr:nvSpPr>
      <xdr:spPr>
        <a:xfrm>
          <a:off x="14520332" y="4708525"/>
          <a:ext cx="178858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</a:t>
          </a:r>
        </a:p>
      </xdr:txBody>
    </xdr:sp>
    <xdr:clientData/>
  </xdr:twoCellAnchor>
  <xdr:twoCellAnchor>
    <xdr:from>
      <xdr:col>14</xdr:col>
      <xdr:colOff>158750</xdr:colOff>
      <xdr:row>24</xdr:row>
      <xdr:rowOff>116417</xdr:rowOff>
    </xdr:from>
    <xdr:to>
      <xdr:col>15</xdr:col>
      <xdr:colOff>42332</xdr:colOff>
      <xdr:row>25</xdr:row>
      <xdr:rowOff>95250</xdr:rowOff>
    </xdr:to>
    <xdr:sp macro="" textlink="">
      <xdr:nvSpPr>
        <xdr:cNvPr id="20" name="Elipse 19"/>
        <xdr:cNvSpPr/>
      </xdr:nvSpPr>
      <xdr:spPr>
        <a:xfrm>
          <a:off x="10360025" y="4697942"/>
          <a:ext cx="178857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</a:t>
          </a:r>
        </a:p>
      </xdr:txBody>
    </xdr:sp>
    <xdr:clientData/>
  </xdr:twoCellAnchor>
  <xdr:twoCellAnchor>
    <xdr:from>
      <xdr:col>11</xdr:col>
      <xdr:colOff>166687</xdr:colOff>
      <xdr:row>24</xdr:row>
      <xdr:rowOff>129910</xdr:rowOff>
    </xdr:from>
    <xdr:to>
      <xdr:col>11</xdr:col>
      <xdr:colOff>380999</xdr:colOff>
      <xdr:row>25</xdr:row>
      <xdr:rowOff>130969</xdr:rowOff>
    </xdr:to>
    <xdr:sp macro="" textlink="">
      <xdr:nvSpPr>
        <xdr:cNvPr id="21" name="Elipse 20"/>
        <xdr:cNvSpPr/>
      </xdr:nvSpPr>
      <xdr:spPr>
        <a:xfrm>
          <a:off x="8158162" y="4711435"/>
          <a:ext cx="214312" cy="191559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</a:t>
          </a:r>
        </a:p>
      </xdr:txBody>
    </xdr:sp>
    <xdr:clientData/>
  </xdr:twoCellAnchor>
  <xdr:twoCellAnchor editAs="oneCell">
    <xdr:from>
      <xdr:col>4</xdr:col>
      <xdr:colOff>105833</xdr:colOff>
      <xdr:row>24</xdr:row>
      <xdr:rowOff>21166</xdr:rowOff>
    </xdr:from>
    <xdr:to>
      <xdr:col>4</xdr:col>
      <xdr:colOff>620183</xdr:colOff>
      <xdr:row>25</xdr:row>
      <xdr:rowOff>84031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7608" y="4602691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7</xdr:col>
      <xdr:colOff>116417</xdr:colOff>
      <xdr:row>24</xdr:row>
      <xdr:rowOff>42334</xdr:rowOff>
    </xdr:from>
    <xdr:to>
      <xdr:col>7</xdr:col>
      <xdr:colOff>630767</xdr:colOff>
      <xdr:row>25</xdr:row>
      <xdr:rowOff>105199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6092" y="4623859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10</xdr:col>
      <xdr:colOff>116417</xdr:colOff>
      <xdr:row>24</xdr:row>
      <xdr:rowOff>63500</xdr:rowOff>
    </xdr:from>
    <xdr:to>
      <xdr:col>10</xdr:col>
      <xdr:colOff>630767</xdr:colOff>
      <xdr:row>25</xdr:row>
      <xdr:rowOff>126365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2542" y="4645025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24</xdr:row>
      <xdr:rowOff>63501</xdr:rowOff>
    </xdr:from>
    <xdr:to>
      <xdr:col>13</xdr:col>
      <xdr:colOff>609600</xdr:colOff>
      <xdr:row>25</xdr:row>
      <xdr:rowOff>126366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1175" y="4645026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16</xdr:col>
      <xdr:colOff>127000</xdr:colOff>
      <xdr:row>24</xdr:row>
      <xdr:rowOff>84667</xdr:rowOff>
    </xdr:from>
    <xdr:to>
      <xdr:col>16</xdr:col>
      <xdr:colOff>641350</xdr:colOff>
      <xdr:row>25</xdr:row>
      <xdr:rowOff>147532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09375" y="4666192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19</xdr:col>
      <xdr:colOff>148166</xdr:colOff>
      <xdr:row>24</xdr:row>
      <xdr:rowOff>63500</xdr:rowOff>
    </xdr:from>
    <xdr:to>
      <xdr:col>19</xdr:col>
      <xdr:colOff>662516</xdr:colOff>
      <xdr:row>25</xdr:row>
      <xdr:rowOff>126365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35566" y="4645025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22</xdr:col>
      <xdr:colOff>116417</xdr:colOff>
      <xdr:row>24</xdr:row>
      <xdr:rowOff>63500</xdr:rowOff>
    </xdr:from>
    <xdr:to>
      <xdr:col>22</xdr:col>
      <xdr:colOff>630767</xdr:colOff>
      <xdr:row>25</xdr:row>
      <xdr:rowOff>126365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0267" y="4645025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25</xdr:col>
      <xdr:colOff>148167</xdr:colOff>
      <xdr:row>24</xdr:row>
      <xdr:rowOff>74083</xdr:rowOff>
    </xdr:from>
    <xdr:to>
      <xdr:col>25</xdr:col>
      <xdr:colOff>662517</xdr:colOff>
      <xdr:row>25</xdr:row>
      <xdr:rowOff>136948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98017" y="4655608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2</xdr:col>
      <xdr:colOff>52917</xdr:colOff>
      <xdr:row>12</xdr:row>
      <xdr:rowOff>46870</xdr:rowOff>
    </xdr:from>
    <xdr:to>
      <xdr:col>3</xdr:col>
      <xdr:colOff>315444</xdr:colOff>
      <xdr:row>14</xdr:row>
      <xdr:rowOff>10675</xdr:rowOff>
    </xdr:to>
    <xdr:pic>
      <xdr:nvPicPr>
        <xdr:cNvPr id="30" name="Imagen 2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592" y="2332870"/>
          <a:ext cx="586377" cy="3448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123976</xdr:colOff>
      <xdr:row>22</xdr:row>
      <xdr:rowOff>63499</xdr:rowOff>
    </xdr:from>
    <xdr:to>
      <xdr:col>16</xdr:col>
      <xdr:colOff>628801</xdr:colOff>
      <xdr:row>24</xdr:row>
      <xdr:rowOff>53974</xdr:rowOff>
    </xdr:to>
    <xdr:pic>
      <xdr:nvPicPr>
        <xdr:cNvPr id="37" name="Imagen 36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351" y="4264024"/>
          <a:ext cx="65722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243416</xdr:colOff>
      <xdr:row>24</xdr:row>
      <xdr:rowOff>1</xdr:rowOff>
    </xdr:from>
    <xdr:to>
      <xdr:col>12</xdr:col>
      <xdr:colOff>683684</xdr:colOff>
      <xdr:row>25</xdr:row>
      <xdr:rowOff>95251</xdr:rowOff>
    </xdr:to>
    <xdr:pic>
      <xdr:nvPicPr>
        <xdr:cNvPr id="38" name="Imagen 37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3516" y="4581526"/>
          <a:ext cx="592668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254000</xdr:colOff>
      <xdr:row>22</xdr:row>
      <xdr:rowOff>21167</xdr:rowOff>
    </xdr:from>
    <xdr:to>
      <xdr:col>22</xdr:col>
      <xdr:colOff>607527</xdr:colOff>
      <xdr:row>24</xdr:row>
      <xdr:rowOff>4393</xdr:rowOff>
    </xdr:to>
    <xdr:pic>
      <xdr:nvPicPr>
        <xdr:cNvPr id="39" name="Imagen 38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7850" y="4221692"/>
          <a:ext cx="401152" cy="3642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107346</xdr:colOff>
      <xdr:row>22</xdr:row>
      <xdr:rowOff>87692</xdr:rowOff>
    </xdr:from>
    <xdr:to>
      <xdr:col>28</xdr:col>
      <xdr:colOff>530680</xdr:colOff>
      <xdr:row>25</xdr:row>
      <xdr:rowOff>24192</xdr:rowOff>
    </xdr:to>
    <xdr:pic>
      <xdr:nvPicPr>
        <xdr:cNvPr id="40" name="Imagen 39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582138">
          <a:off x="20096088" y="4330550"/>
          <a:ext cx="508000" cy="4233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137583</xdr:colOff>
      <xdr:row>21</xdr:row>
      <xdr:rowOff>176892</xdr:rowOff>
    </xdr:from>
    <xdr:to>
      <xdr:col>13</xdr:col>
      <xdr:colOff>607483</xdr:colOff>
      <xdr:row>24</xdr:row>
      <xdr:rowOff>22375</xdr:rowOff>
    </xdr:to>
    <xdr:pic>
      <xdr:nvPicPr>
        <xdr:cNvPr id="41" name="Imagen 40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389393">
          <a:off x="9443508" y="4186917"/>
          <a:ext cx="508000" cy="4169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214691</xdr:colOff>
      <xdr:row>25</xdr:row>
      <xdr:rowOff>167822</xdr:rowOff>
    </xdr:from>
    <xdr:to>
      <xdr:col>4</xdr:col>
      <xdr:colOff>624266</xdr:colOff>
      <xdr:row>28</xdr:row>
      <xdr:rowOff>30239</xdr:rowOff>
    </xdr:to>
    <xdr:pic>
      <xdr:nvPicPr>
        <xdr:cNvPr id="42" name="Imagen 41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548" y="4943929"/>
          <a:ext cx="409575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232833</xdr:colOff>
      <xdr:row>25</xdr:row>
      <xdr:rowOff>116416</xdr:rowOff>
    </xdr:from>
    <xdr:to>
      <xdr:col>25</xdr:col>
      <xdr:colOff>613833</xdr:colOff>
      <xdr:row>27</xdr:row>
      <xdr:rowOff>169333</xdr:rowOff>
    </xdr:to>
    <xdr:pic>
      <xdr:nvPicPr>
        <xdr:cNvPr id="48" name="Imagen 47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2683" y="4888441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10583</xdr:colOff>
      <xdr:row>18</xdr:row>
      <xdr:rowOff>31750</xdr:rowOff>
    </xdr:from>
    <xdr:to>
      <xdr:col>27</xdr:col>
      <xdr:colOff>543983</xdr:colOff>
      <xdr:row>20</xdr:row>
      <xdr:rowOff>84667</xdr:rowOff>
    </xdr:to>
    <xdr:pic>
      <xdr:nvPicPr>
        <xdr:cNvPr id="49" name="Imagen 48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058" y="3470275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34310</xdr:colOff>
      <xdr:row>21</xdr:row>
      <xdr:rowOff>189655</xdr:rowOff>
    </xdr:from>
    <xdr:to>
      <xdr:col>25</xdr:col>
      <xdr:colOff>651976</xdr:colOff>
      <xdr:row>23</xdr:row>
      <xdr:rowOff>146321</xdr:rowOff>
    </xdr:to>
    <xdr:pic>
      <xdr:nvPicPr>
        <xdr:cNvPr id="50" name="Imagen 49"/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66542">
          <a:off x="17884160" y="4199680"/>
          <a:ext cx="770066" cy="337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84666</xdr:colOff>
      <xdr:row>21</xdr:row>
      <xdr:rowOff>176891</xdr:rowOff>
    </xdr:from>
    <xdr:to>
      <xdr:col>19</xdr:col>
      <xdr:colOff>702332</xdr:colOff>
      <xdr:row>23</xdr:row>
      <xdr:rowOff>133557</xdr:rowOff>
    </xdr:to>
    <xdr:pic>
      <xdr:nvPicPr>
        <xdr:cNvPr id="51" name="Imagen 50"/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66542">
          <a:off x="13572066" y="4186916"/>
          <a:ext cx="770066" cy="3376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63500</xdr:colOff>
      <xdr:row>21</xdr:row>
      <xdr:rowOff>21167</xdr:rowOff>
    </xdr:from>
    <xdr:to>
      <xdr:col>4</xdr:col>
      <xdr:colOff>825500</xdr:colOff>
      <xdr:row>21</xdr:row>
      <xdr:rowOff>63500</xdr:rowOff>
    </xdr:to>
    <xdr:cxnSp macro="">
      <xdr:nvCxnSpPr>
        <xdr:cNvPr id="52" name="Conector angular 51"/>
        <xdr:cNvCxnSpPr/>
      </xdr:nvCxnSpPr>
      <xdr:spPr>
        <a:xfrm>
          <a:off x="2835275" y="4031192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67733</xdr:colOff>
      <xdr:row>21</xdr:row>
      <xdr:rowOff>78317</xdr:rowOff>
    </xdr:from>
    <xdr:to>
      <xdr:col>7</xdr:col>
      <xdr:colOff>829733</xdr:colOff>
      <xdr:row>21</xdr:row>
      <xdr:rowOff>120650</xdr:rowOff>
    </xdr:to>
    <xdr:cxnSp macro="">
      <xdr:nvCxnSpPr>
        <xdr:cNvPr id="53" name="Conector angular 52"/>
        <xdr:cNvCxnSpPr/>
      </xdr:nvCxnSpPr>
      <xdr:spPr>
        <a:xfrm>
          <a:off x="5087408" y="4088342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61384</xdr:colOff>
      <xdr:row>21</xdr:row>
      <xdr:rowOff>71967</xdr:rowOff>
    </xdr:from>
    <xdr:to>
      <xdr:col>10</xdr:col>
      <xdr:colOff>823384</xdr:colOff>
      <xdr:row>21</xdr:row>
      <xdr:rowOff>114300</xdr:rowOff>
    </xdr:to>
    <xdr:cxnSp macro="">
      <xdr:nvCxnSpPr>
        <xdr:cNvPr id="54" name="Conector angular 53"/>
        <xdr:cNvCxnSpPr/>
      </xdr:nvCxnSpPr>
      <xdr:spPr>
        <a:xfrm>
          <a:off x="7157509" y="4081992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68036</xdr:colOff>
      <xdr:row>21</xdr:row>
      <xdr:rowOff>27215</xdr:rowOff>
    </xdr:from>
    <xdr:to>
      <xdr:col>13</xdr:col>
      <xdr:colOff>816428</xdr:colOff>
      <xdr:row>21</xdr:row>
      <xdr:rowOff>68036</xdr:rowOff>
    </xdr:to>
    <xdr:cxnSp macro="">
      <xdr:nvCxnSpPr>
        <xdr:cNvPr id="55" name="Conector angular 54"/>
        <xdr:cNvCxnSpPr/>
      </xdr:nvCxnSpPr>
      <xdr:spPr>
        <a:xfrm>
          <a:off x="9373961" y="4037240"/>
          <a:ext cx="748392" cy="40821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61989</xdr:colOff>
      <xdr:row>21</xdr:row>
      <xdr:rowOff>98274</xdr:rowOff>
    </xdr:from>
    <xdr:to>
      <xdr:col>16</xdr:col>
      <xdr:colOff>823989</xdr:colOff>
      <xdr:row>21</xdr:row>
      <xdr:rowOff>140607</xdr:rowOff>
    </xdr:to>
    <xdr:cxnSp macro="">
      <xdr:nvCxnSpPr>
        <xdr:cNvPr id="56" name="Conector angular 55"/>
        <xdr:cNvCxnSpPr/>
      </xdr:nvCxnSpPr>
      <xdr:spPr>
        <a:xfrm>
          <a:off x="11444364" y="4108299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81643</xdr:colOff>
      <xdr:row>21</xdr:row>
      <xdr:rowOff>27215</xdr:rowOff>
    </xdr:from>
    <xdr:to>
      <xdr:col>19</xdr:col>
      <xdr:colOff>843643</xdr:colOff>
      <xdr:row>21</xdr:row>
      <xdr:rowOff>69548</xdr:rowOff>
    </xdr:to>
    <xdr:cxnSp macro="">
      <xdr:nvCxnSpPr>
        <xdr:cNvPr id="57" name="Conector angular 56"/>
        <xdr:cNvCxnSpPr/>
      </xdr:nvCxnSpPr>
      <xdr:spPr>
        <a:xfrm>
          <a:off x="13569043" y="4037240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68036</xdr:colOff>
      <xdr:row>21</xdr:row>
      <xdr:rowOff>54428</xdr:rowOff>
    </xdr:from>
    <xdr:to>
      <xdr:col>22</xdr:col>
      <xdr:colOff>830036</xdr:colOff>
      <xdr:row>21</xdr:row>
      <xdr:rowOff>96761</xdr:rowOff>
    </xdr:to>
    <xdr:cxnSp macro="">
      <xdr:nvCxnSpPr>
        <xdr:cNvPr id="58" name="Conector angular 57"/>
        <xdr:cNvCxnSpPr/>
      </xdr:nvCxnSpPr>
      <xdr:spPr>
        <a:xfrm>
          <a:off x="15631886" y="4064453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54428</xdr:colOff>
      <xdr:row>21</xdr:row>
      <xdr:rowOff>68035</xdr:rowOff>
    </xdr:from>
    <xdr:to>
      <xdr:col>25</xdr:col>
      <xdr:colOff>816428</xdr:colOff>
      <xdr:row>21</xdr:row>
      <xdr:rowOff>110368</xdr:rowOff>
    </xdr:to>
    <xdr:cxnSp macro="">
      <xdr:nvCxnSpPr>
        <xdr:cNvPr id="59" name="Conector angular 58"/>
        <xdr:cNvCxnSpPr/>
      </xdr:nvCxnSpPr>
      <xdr:spPr>
        <a:xfrm>
          <a:off x="17904278" y="4078060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563336</xdr:colOff>
      <xdr:row>3</xdr:row>
      <xdr:rowOff>85726</xdr:rowOff>
    </xdr:from>
    <xdr:to>
      <xdr:col>3</xdr:col>
      <xdr:colOff>301625</xdr:colOff>
      <xdr:row>6</xdr:row>
      <xdr:rowOff>182336</xdr:rowOff>
    </xdr:to>
    <xdr:pic>
      <xdr:nvPicPr>
        <xdr:cNvPr id="60" name="Imagen 59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411" y="657226"/>
          <a:ext cx="770164" cy="6681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190500</xdr:colOff>
      <xdr:row>9</xdr:row>
      <xdr:rowOff>40822</xdr:rowOff>
    </xdr:from>
    <xdr:to>
      <xdr:col>27</xdr:col>
      <xdr:colOff>421822</xdr:colOff>
      <xdr:row>17</xdr:row>
      <xdr:rowOff>68036</xdr:rowOff>
    </xdr:to>
    <xdr:sp macro="" textlink="">
      <xdr:nvSpPr>
        <xdr:cNvPr id="61" name="Flecha arriba 60"/>
        <xdr:cNvSpPr/>
      </xdr:nvSpPr>
      <xdr:spPr>
        <a:xfrm>
          <a:off x="19230975" y="1755322"/>
          <a:ext cx="231322" cy="1560739"/>
        </a:xfrm>
        <a:prstGeom prst="up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204107</xdr:colOff>
      <xdr:row>7</xdr:row>
      <xdr:rowOff>0</xdr:rowOff>
    </xdr:from>
    <xdr:to>
      <xdr:col>3</xdr:col>
      <xdr:colOff>122464</xdr:colOff>
      <xdr:row>11</xdr:row>
      <xdr:rowOff>13607</xdr:rowOff>
    </xdr:to>
    <xdr:sp macro="" textlink="">
      <xdr:nvSpPr>
        <xdr:cNvPr id="62" name="Flecha abajo 61"/>
        <xdr:cNvSpPr/>
      </xdr:nvSpPr>
      <xdr:spPr>
        <a:xfrm>
          <a:off x="1794782" y="1333500"/>
          <a:ext cx="213632" cy="775607"/>
        </a:xfrm>
        <a:prstGeom prst="down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571501</xdr:colOff>
      <xdr:row>4</xdr:row>
      <xdr:rowOff>68035</xdr:rowOff>
    </xdr:from>
    <xdr:to>
      <xdr:col>3</xdr:col>
      <xdr:colOff>435430</xdr:colOff>
      <xdr:row>6</xdr:row>
      <xdr:rowOff>108856</xdr:rowOff>
    </xdr:to>
    <xdr:sp macro="" textlink="">
      <xdr:nvSpPr>
        <xdr:cNvPr id="63" name="Rectángulo redondeado 62"/>
        <xdr:cNvSpPr/>
      </xdr:nvSpPr>
      <xdr:spPr>
        <a:xfrm>
          <a:off x="1552576" y="830035"/>
          <a:ext cx="768804" cy="4218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Paciente</a:t>
          </a:r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204106</xdr:colOff>
      <xdr:row>15</xdr:row>
      <xdr:rowOff>0</xdr:rowOff>
    </xdr:from>
    <xdr:to>
      <xdr:col>3</xdr:col>
      <xdr:colOff>136071</xdr:colOff>
      <xdr:row>20</xdr:row>
      <xdr:rowOff>68036</xdr:rowOff>
    </xdr:to>
    <xdr:sp macro="" textlink="">
      <xdr:nvSpPr>
        <xdr:cNvPr id="64" name="Flecha abajo 63"/>
        <xdr:cNvSpPr/>
      </xdr:nvSpPr>
      <xdr:spPr>
        <a:xfrm>
          <a:off x="1794781" y="2867025"/>
          <a:ext cx="227240" cy="1020536"/>
        </a:xfrm>
        <a:prstGeom prst="down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600075</xdr:colOff>
      <xdr:row>20</xdr:row>
      <xdr:rowOff>180975</xdr:rowOff>
    </xdr:to>
    <xdr:pic>
      <xdr:nvPicPr>
        <xdr:cNvPr id="65" name="Imagen 64"/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3629025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18</xdr:row>
      <xdr:rowOff>176894</xdr:rowOff>
    </xdr:from>
    <xdr:to>
      <xdr:col>9</xdr:col>
      <xdr:colOff>600075</xdr:colOff>
      <xdr:row>20</xdr:row>
      <xdr:rowOff>167369</xdr:rowOff>
    </xdr:to>
    <xdr:pic>
      <xdr:nvPicPr>
        <xdr:cNvPr id="66" name="Imagen 65"/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3615419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0</xdr:colOff>
      <xdr:row>19</xdr:row>
      <xdr:rowOff>0</xdr:rowOff>
    </xdr:from>
    <xdr:to>
      <xdr:col>15</xdr:col>
      <xdr:colOff>600075</xdr:colOff>
      <xdr:row>20</xdr:row>
      <xdr:rowOff>180975</xdr:rowOff>
    </xdr:to>
    <xdr:pic>
      <xdr:nvPicPr>
        <xdr:cNvPr id="67" name="Imagen 66"/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629025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19</xdr:row>
      <xdr:rowOff>0</xdr:rowOff>
    </xdr:from>
    <xdr:to>
      <xdr:col>18</xdr:col>
      <xdr:colOff>600075</xdr:colOff>
      <xdr:row>20</xdr:row>
      <xdr:rowOff>180975</xdr:rowOff>
    </xdr:to>
    <xdr:pic>
      <xdr:nvPicPr>
        <xdr:cNvPr id="68" name="Imagen 67"/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3629025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0</xdr:colOff>
      <xdr:row>19</xdr:row>
      <xdr:rowOff>0</xdr:rowOff>
    </xdr:from>
    <xdr:to>
      <xdr:col>21</xdr:col>
      <xdr:colOff>600075</xdr:colOff>
      <xdr:row>20</xdr:row>
      <xdr:rowOff>180975</xdr:rowOff>
    </xdr:to>
    <xdr:pic>
      <xdr:nvPicPr>
        <xdr:cNvPr id="69" name="Imagen 68"/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5" y="3629025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625928</xdr:colOff>
      <xdr:row>6</xdr:row>
      <xdr:rowOff>0</xdr:rowOff>
    </xdr:from>
    <xdr:to>
      <xdr:col>14</xdr:col>
      <xdr:colOff>285750</xdr:colOff>
      <xdr:row>20</xdr:row>
      <xdr:rowOff>163286</xdr:rowOff>
    </xdr:to>
    <xdr:cxnSp macro="">
      <xdr:nvCxnSpPr>
        <xdr:cNvPr id="70" name="Conector recto de flecha 69"/>
        <xdr:cNvCxnSpPr/>
      </xdr:nvCxnSpPr>
      <xdr:spPr>
        <a:xfrm flipH="1">
          <a:off x="4588328" y="1143000"/>
          <a:ext cx="5898697" cy="28398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14654</xdr:colOff>
      <xdr:row>5</xdr:row>
      <xdr:rowOff>124558</xdr:rowOff>
    </xdr:from>
    <xdr:to>
      <xdr:col>24</xdr:col>
      <xdr:colOff>217715</xdr:colOff>
      <xdr:row>20</xdr:row>
      <xdr:rowOff>163286</xdr:rowOff>
    </xdr:to>
    <xdr:cxnSp macro="">
      <xdr:nvCxnSpPr>
        <xdr:cNvPr id="71" name="Conector recto de flecha 70"/>
        <xdr:cNvCxnSpPr/>
      </xdr:nvCxnSpPr>
      <xdr:spPr>
        <a:xfrm>
          <a:off x="12292379" y="1077058"/>
          <a:ext cx="4679811" cy="29057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547007</xdr:colOff>
      <xdr:row>7</xdr:row>
      <xdr:rowOff>14654</xdr:rowOff>
    </xdr:from>
    <xdr:to>
      <xdr:col>14</xdr:col>
      <xdr:colOff>285750</xdr:colOff>
      <xdr:row>21</xdr:row>
      <xdr:rowOff>2722</xdr:rowOff>
    </xdr:to>
    <xdr:cxnSp macro="">
      <xdr:nvCxnSpPr>
        <xdr:cNvPr id="72" name="Conector recto de flecha 71"/>
        <xdr:cNvCxnSpPr/>
      </xdr:nvCxnSpPr>
      <xdr:spPr>
        <a:xfrm flipH="1">
          <a:off x="6757307" y="1348154"/>
          <a:ext cx="3729718" cy="26645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14654</xdr:colOff>
      <xdr:row>7</xdr:row>
      <xdr:rowOff>7327</xdr:rowOff>
    </xdr:from>
    <xdr:to>
      <xdr:col>20</xdr:col>
      <xdr:colOff>149679</xdr:colOff>
      <xdr:row>20</xdr:row>
      <xdr:rowOff>163286</xdr:rowOff>
    </xdr:to>
    <xdr:cxnSp macro="">
      <xdr:nvCxnSpPr>
        <xdr:cNvPr id="73" name="Conector recto de flecha 72"/>
        <xdr:cNvCxnSpPr/>
      </xdr:nvCxnSpPr>
      <xdr:spPr>
        <a:xfrm>
          <a:off x="12292379" y="1340827"/>
          <a:ext cx="2240050" cy="264198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534865</xdr:colOff>
      <xdr:row>7</xdr:row>
      <xdr:rowOff>29308</xdr:rowOff>
    </xdr:from>
    <xdr:to>
      <xdr:col>17</xdr:col>
      <xdr:colOff>122464</xdr:colOff>
      <xdr:row>20</xdr:row>
      <xdr:rowOff>149679</xdr:rowOff>
    </xdr:to>
    <xdr:cxnSp macro="">
      <xdr:nvCxnSpPr>
        <xdr:cNvPr id="74" name="Conector recto de flecha 73"/>
        <xdr:cNvCxnSpPr/>
      </xdr:nvCxnSpPr>
      <xdr:spPr>
        <a:xfrm>
          <a:off x="11917240" y="1362808"/>
          <a:ext cx="482949" cy="260639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707573</xdr:colOff>
      <xdr:row>7</xdr:row>
      <xdr:rowOff>0</xdr:rowOff>
    </xdr:from>
    <xdr:to>
      <xdr:col>16</xdr:col>
      <xdr:colOff>7327</xdr:colOff>
      <xdr:row>21</xdr:row>
      <xdr:rowOff>0</xdr:rowOff>
    </xdr:to>
    <xdr:cxnSp macro="">
      <xdr:nvCxnSpPr>
        <xdr:cNvPr id="75" name="Conector recto de flecha 74"/>
        <xdr:cNvCxnSpPr/>
      </xdr:nvCxnSpPr>
      <xdr:spPr>
        <a:xfrm flipH="1">
          <a:off x="11204123" y="1333500"/>
          <a:ext cx="185579" cy="2676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40823</xdr:colOff>
      <xdr:row>7</xdr:row>
      <xdr:rowOff>14654</xdr:rowOff>
    </xdr:from>
    <xdr:to>
      <xdr:col>15</xdr:col>
      <xdr:colOff>373673</xdr:colOff>
      <xdr:row>20</xdr:row>
      <xdr:rowOff>176893</xdr:rowOff>
    </xdr:to>
    <xdr:cxnSp macro="">
      <xdr:nvCxnSpPr>
        <xdr:cNvPr id="76" name="Conector recto de flecha 75"/>
        <xdr:cNvCxnSpPr/>
      </xdr:nvCxnSpPr>
      <xdr:spPr>
        <a:xfrm flipH="1">
          <a:off x="8460923" y="1348154"/>
          <a:ext cx="2409300" cy="264826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200025</xdr:colOff>
      <xdr:row>5</xdr:row>
      <xdr:rowOff>95250</xdr:rowOff>
    </xdr:from>
    <xdr:to>
      <xdr:col>27</xdr:col>
      <xdr:colOff>779690</xdr:colOff>
      <xdr:row>9</xdr:row>
      <xdr:rowOff>1360</xdr:rowOff>
    </xdr:to>
    <xdr:pic>
      <xdr:nvPicPr>
        <xdr:cNvPr id="77" name="Imagen 76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5225" y="1047750"/>
          <a:ext cx="874940" cy="6681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247650</xdr:colOff>
      <xdr:row>6</xdr:row>
      <xdr:rowOff>38100</xdr:rowOff>
    </xdr:from>
    <xdr:to>
      <xdr:col>27</xdr:col>
      <xdr:colOff>721179</xdr:colOff>
      <xdr:row>8</xdr:row>
      <xdr:rowOff>78921</xdr:rowOff>
    </xdr:to>
    <xdr:sp macro="" textlink="">
      <xdr:nvSpPr>
        <xdr:cNvPr id="78" name="Rectángulo redondeado 77"/>
        <xdr:cNvSpPr/>
      </xdr:nvSpPr>
      <xdr:spPr>
        <a:xfrm>
          <a:off x="18992850" y="1181100"/>
          <a:ext cx="768804" cy="4218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Paciente</a:t>
          </a:r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181504</xdr:colOff>
      <xdr:row>24</xdr:row>
      <xdr:rowOff>152400</xdr:rowOff>
    </xdr:from>
    <xdr:to>
      <xdr:col>3</xdr:col>
      <xdr:colOff>65086</xdr:colOff>
      <xdr:row>25</xdr:row>
      <xdr:rowOff>131233</xdr:rowOff>
    </xdr:to>
    <xdr:sp macro="" textlink="">
      <xdr:nvSpPr>
        <xdr:cNvPr id="79" name="Elipse 78"/>
        <xdr:cNvSpPr/>
      </xdr:nvSpPr>
      <xdr:spPr>
        <a:xfrm>
          <a:off x="1772179" y="4733925"/>
          <a:ext cx="178857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</a:p>
      </xdr:txBody>
    </xdr:sp>
    <xdr:clientData/>
  </xdr:twoCellAnchor>
  <xdr:twoCellAnchor>
    <xdr:from>
      <xdr:col>15</xdr:col>
      <xdr:colOff>558591</xdr:colOff>
      <xdr:row>32</xdr:row>
      <xdr:rowOff>150569</xdr:rowOff>
    </xdr:from>
    <xdr:to>
      <xdr:col>18</xdr:col>
      <xdr:colOff>303444</xdr:colOff>
      <xdr:row>37</xdr:row>
      <xdr:rowOff>44228</xdr:rowOff>
    </xdr:to>
    <xdr:sp macro="" textlink="">
      <xdr:nvSpPr>
        <xdr:cNvPr id="91" name="Explosión 2 90"/>
        <xdr:cNvSpPr/>
      </xdr:nvSpPr>
      <xdr:spPr>
        <a:xfrm rot="327113">
          <a:off x="11090520" y="6260176"/>
          <a:ext cx="1826745" cy="886981"/>
        </a:xfrm>
        <a:prstGeom prst="irregularSeal2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O" sz="900"/>
            <a:t>Oportunidad</a:t>
          </a:r>
          <a:r>
            <a:rPr lang="es-CO" sz="900" baseline="0"/>
            <a:t> de mejora 2</a:t>
          </a:r>
          <a:endParaRPr lang="es-CO" sz="900"/>
        </a:p>
      </xdr:txBody>
    </xdr:sp>
    <xdr:clientData/>
  </xdr:twoCellAnchor>
  <xdr:twoCellAnchor>
    <xdr:from>
      <xdr:col>12</xdr:col>
      <xdr:colOff>520491</xdr:colOff>
      <xdr:row>37</xdr:row>
      <xdr:rowOff>166896</xdr:rowOff>
    </xdr:from>
    <xdr:to>
      <xdr:col>15</xdr:col>
      <xdr:colOff>265343</xdr:colOff>
      <xdr:row>42</xdr:row>
      <xdr:rowOff>60556</xdr:rowOff>
    </xdr:to>
    <xdr:sp macro="" textlink="">
      <xdr:nvSpPr>
        <xdr:cNvPr id="92" name="Explosión 2 91"/>
        <xdr:cNvSpPr/>
      </xdr:nvSpPr>
      <xdr:spPr>
        <a:xfrm rot="327113">
          <a:off x="8970527" y="7269825"/>
          <a:ext cx="1826745" cy="886981"/>
        </a:xfrm>
        <a:prstGeom prst="irregularSeal2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O" sz="900"/>
            <a:t>Oportunidad</a:t>
          </a:r>
          <a:r>
            <a:rPr lang="es-CO" sz="900" baseline="0"/>
            <a:t> de mejora 1</a:t>
          </a:r>
          <a:endParaRPr lang="es-CO" sz="900"/>
        </a:p>
      </xdr:txBody>
    </xdr:sp>
    <xdr:clientData/>
  </xdr:twoCellAnchor>
  <xdr:twoCellAnchor>
    <xdr:from>
      <xdr:col>18</xdr:col>
      <xdr:colOff>455178</xdr:colOff>
      <xdr:row>37</xdr:row>
      <xdr:rowOff>169620</xdr:rowOff>
    </xdr:from>
    <xdr:to>
      <xdr:col>21</xdr:col>
      <xdr:colOff>172815</xdr:colOff>
      <xdr:row>42</xdr:row>
      <xdr:rowOff>63280</xdr:rowOff>
    </xdr:to>
    <xdr:sp macro="" textlink="">
      <xdr:nvSpPr>
        <xdr:cNvPr id="93" name="Explosión 2 92"/>
        <xdr:cNvSpPr/>
      </xdr:nvSpPr>
      <xdr:spPr>
        <a:xfrm rot="327113">
          <a:off x="13068999" y="7272549"/>
          <a:ext cx="1826745" cy="886981"/>
        </a:xfrm>
        <a:prstGeom prst="irregularSeal2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O" sz="900"/>
            <a:t>Oportunidad</a:t>
          </a:r>
          <a:r>
            <a:rPr lang="es-CO" sz="900" baseline="0"/>
            <a:t> de mejora  3</a:t>
          </a:r>
          <a:endParaRPr lang="es-CO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109800</xdr:colOff>
      <xdr:row>65</xdr:row>
      <xdr:rowOff>3960</xdr:rowOff>
    </xdr:from>
    <xdr:to>
      <xdr:col>3</xdr:col>
      <xdr:colOff>458631</xdr:colOff>
      <xdr:row>73</xdr:row>
      <xdr:rowOff>57135</xdr:rowOff>
    </xdr:to>
    <xdr:pic>
      <xdr:nvPicPr>
        <xdr:cNvPr id="13" name="Imagen 2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05375" y="10548135"/>
          <a:ext cx="795600" cy="6762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82440</xdr:colOff>
      <xdr:row>65</xdr:row>
      <xdr:rowOff>38520</xdr:rowOff>
    </xdr:from>
    <xdr:to>
      <xdr:col>6</xdr:col>
      <xdr:colOff>492862</xdr:colOff>
      <xdr:row>73</xdr:row>
      <xdr:rowOff>56415</xdr:rowOff>
    </xdr:to>
    <xdr:pic>
      <xdr:nvPicPr>
        <xdr:cNvPr id="14" name="Imagen 25"/>
        <xdr:cNvPicPr/>
      </xdr:nvPicPr>
      <xdr:blipFill>
        <a:blip xmlns:r="http://schemas.openxmlformats.org/officeDocument/2006/relationships" r:embed="rId2"/>
        <a:stretch/>
      </xdr:blipFill>
      <xdr:spPr>
        <a:xfrm>
          <a:off x="4435365" y="10582695"/>
          <a:ext cx="857190" cy="6755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511920</xdr:colOff>
      <xdr:row>48</xdr:row>
      <xdr:rowOff>99720</xdr:rowOff>
    </xdr:from>
    <xdr:to>
      <xdr:col>2</xdr:col>
      <xdr:colOff>98707</xdr:colOff>
      <xdr:row>79</xdr:row>
      <xdr:rowOff>19637</xdr:rowOff>
    </xdr:to>
    <xdr:pic>
      <xdr:nvPicPr>
        <xdr:cNvPr id="15" name="Imagen 19"/>
        <xdr:cNvPicPr/>
      </xdr:nvPicPr>
      <xdr:blipFill>
        <a:blip xmlns:r="http://schemas.openxmlformats.org/officeDocument/2006/relationships" r:embed="rId3"/>
        <a:stretch/>
      </xdr:blipFill>
      <xdr:spPr>
        <a:xfrm>
          <a:off x="511920" y="7376820"/>
          <a:ext cx="1476667" cy="18893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23760</xdr:colOff>
      <xdr:row>48</xdr:row>
      <xdr:rowOff>147240</xdr:rowOff>
    </xdr:from>
    <xdr:to>
      <xdr:col>10</xdr:col>
      <xdr:colOff>335058</xdr:colOff>
      <xdr:row>79</xdr:row>
      <xdr:rowOff>35837</xdr:rowOff>
    </xdr:to>
    <xdr:pic>
      <xdr:nvPicPr>
        <xdr:cNvPr id="16" name="Imagen 20"/>
        <xdr:cNvPicPr/>
      </xdr:nvPicPr>
      <xdr:blipFill>
        <a:blip xmlns:r="http://schemas.openxmlformats.org/officeDocument/2006/relationships" r:embed="rId4"/>
        <a:stretch/>
      </xdr:blipFill>
      <xdr:spPr>
        <a:xfrm>
          <a:off x="6262635" y="7424340"/>
          <a:ext cx="1394010" cy="185800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24120</xdr:colOff>
      <xdr:row>75</xdr:row>
      <xdr:rowOff>62640</xdr:rowOff>
    </xdr:from>
    <xdr:to>
      <xdr:col>2</xdr:col>
      <xdr:colOff>9343</xdr:colOff>
      <xdr:row>79</xdr:row>
      <xdr:rowOff>54720</xdr:rowOff>
    </xdr:to>
    <xdr:pic>
      <xdr:nvPicPr>
        <xdr:cNvPr id="26" name="Imagen 74"/>
        <xdr:cNvPicPr/>
      </xdr:nvPicPr>
      <xdr:blipFill>
        <a:blip xmlns:r="http://schemas.openxmlformats.org/officeDocument/2006/relationships" r:embed="rId5"/>
        <a:stretch/>
      </xdr:blipFill>
      <xdr:spPr>
        <a:xfrm>
          <a:off x="2005320" y="12540390"/>
          <a:ext cx="604800" cy="754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726120</xdr:colOff>
      <xdr:row>75</xdr:row>
      <xdr:rowOff>62640</xdr:rowOff>
    </xdr:from>
    <xdr:to>
      <xdr:col>4</xdr:col>
      <xdr:colOff>449237</xdr:colOff>
      <xdr:row>79</xdr:row>
      <xdr:rowOff>173160</xdr:rowOff>
    </xdr:to>
    <xdr:pic>
      <xdr:nvPicPr>
        <xdr:cNvPr id="27" name="Imagen 21"/>
        <xdr:cNvPicPr/>
      </xdr:nvPicPr>
      <xdr:blipFill>
        <a:blip xmlns:r="http://schemas.openxmlformats.org/officeDocument/2006/relationships" r:embed="rId3"/>
        <a:stretch/>
      </xdr:blipFill>
      <xdr:spPr>
        <a:xfrm>
          <a:off x="3640770" y="12540390"/>
          <a:ext cx="739155" cy="87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31748</xdr:colOff>
      <xdr:row>24</xdr:row>
      <xdr:rowOff>31750</xdr:rowOff>
    </xdr:from>
    <xdr:to>
      <xdr:col>3</xdr:col>
      <xdr:colOff>167063</xdr:colOff>
      <xdr:row>26</xdr:row>
      <xdr:rowOff>0</xdr:rowOff>
    </xdr:to>
    <xdr:pic>
      <xdr:nvPicPr>
        <xdr:cNvPr id="28" name="Imagen 27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259415" y="4804833"/>
          <a:ext cx="433917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42334</xdr:colOff>
      <xdr:row>24</xdr:row>
      <xdr:rowOff>10583</xdr:rowOff>
    </xdr:from>
    <xdr:to>
      <xdr:col>6</xdr:col>
      <xdr:colOff>177650</xdr:colOff>
      <xdr:row>25</xdr:row>
      <xdr:rowOff>169333</xdr:rowOff>
    </xdr:to>
    <xdr:pic>
      <xdr:nvPicPr>
        <xdr:cNvPr id="29" name="Imagen 28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2952751" y="4783666"/>
          <a:ext cx="433917" cy="349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</xdr:pic>
    <xdr:clientData/>
  </xdr:twoCellAnchor>
  <xdr:twoCellAnchor editAs="oneCell">
    <xdr:from>
      <xdr:col>8</xdr:col>
      <xdr:colOff>10584</xdr:colOff>
      <xdr:row>24</xdr:row>
      <xdr:rowOff>10583</xdr:rowOff>
    </xdr:from>
    <xdr:to>
      <xdr:col>9</xdr:col>
      <xdr:colOff>145900</xdr:colOff>
      <xdr:row>25</xdr:row>
      <xdr:rowOff>169333</xdr:rowOff>
    </xdr:to>
    <xdr:pic>
      <xdr:nvPicPr>
        <xdr:cNvPr id="30" name="Imagen 29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4804834" y="4783666"/>
          <a:ext cx="433917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42333</xdr:colOff>
      <xdr:row>24</xdr:row>
      <xdr:rowOff>21167</xdr:rowOff>
    </xdr:from>
    <xdr:to>
      <xdr:col>12</xdr:col>
      <xdr:colOff>55752</xdr:colOff>
      <xdr:row>25</xdr:row>
      <xdr:rowOff>179917</xdr:rowOff>
    </xdr:to>
    <xdr:pic>
      <xdr:nvPicPr>
        <xdr:cNvPr id="31" name="Imagen 30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7037916" y="4794250"/>
          <a:ext cx="433917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31750</xdr:colOff>
      <xdr:row>24</xdr:row>
      <xdr:rowOff>10583</xdr:rowOff>
    </xdr:from>
    <xdr:to>
      <xdr:col>15</xdr:col>
      <xdr:colOff>167066</xdr:colOff>
      <xdr:row>25</xdr:row>
      <xdr:rowOff>169333</xdr:rowOff>
    </xdr:to>
    <xdr:pic>
      <xdr:nvPicPr>
        <xdr:cNvPr id="32" name="Imagen 31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9059333" y="4783666"/>
          <a:ext cx="433917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42334</xdr:colOff>
      <xdr:row>24</xdr:row>
      <xdr:rowOff>10583</xdr:rowOff>
    </xdr:from>
    <xdr:to>
      <xdr:col>18</xdr:col>
      <xdr:colOff>177649</xdr:colOff>
      <xdr:row>25</xdr:row>
      <xdr:rowOff>169333</xdr:rowOff>
    </xdr:to>
    <xdr:pic>
      <xdr:nvPicPr>
        <xdr:cNvPr id="33" name="Imagen 32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0519834" y="4783666"/>
          <a:ext cx="433917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10583</xdr:colOff>
      <xdr:row>24</xdr:row>
      <xdr:rowOff>31750</xdr:rowOff>
    </xdr:from>
    <xdr:to>
      <xdr:col>21</xdr:col>
      <xdr:colOff>145900</xdr:colOff>
      <xdr:row>26</xdr:row>
      <xdr:rowOff>0</xdr:rowOff>
    </xdr:to>
    <xdr:pic>
      <xdr:nvPicPr>
        <xdr:cNvPr id="34" name="Imagen 33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2170833" y="4804833"/>
          <a:ext cx="433917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10583</xdr:colOff>
      <xdr:row>24</xdr:row>
      <xdr:rowOff>31750</xdr:rowOff>
    </xdr:from>
    <xdr:to>
      <xdr:col>24</xdr:col>
      <xdr:colOff>145899</xdr:colOff>
      <xdr:row>26</xdr:row>
      <xdr:rowOff>0</xdr:rowOff>
    </xdr:to>
    <xdr:pic>
      <xdr:nvPicPr>
        <xdr:cNvPr id="35" name="Imagen 34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3694833" y="4804833"/>
          <a:ext cx="433917" cy="349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63500</xdr:colOff>
      <xdr:row>24</xdr:row>
      <xdr:rowOff>38099</xdr:rowOff>
    </xdr:from>
    <xdr:to>
      <xdr:col>27</xdr:col>
      <xdr:colOff>226333</xdr:colOff>
      <xdr:row>25</xdr:row>
      <xdr:rowOff>179916</xdr:rowOff>
    </xdr:to>
    <xdr:pic>
      <xdr:nvPicPr>
        <xdr:cNvPr id="36" name="Imagen 35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6" t="20834" r="19752" b="21875"/>
        <a:stretch/>
      </xdr:blipFill>
      <xdr:spPr bwMode="auto">
        <a:xfrm>
          <a:off x="18751550" y="5962649"/>
          <a:ext cx="469900" cy="33231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169334</xdr:colOff>
      <xdr:row>24</xdr:row>
      <xdr:rowOff>116417</xdr:rowOff>
    </xdr:from>
    <xdr:to>
      <xdr:col>6</xdr:col>
      <xdr:colOff>52916</xdr:colOff>
      <xdr:row>25</xdr:row>
      <xdr:rowOff>95250</xdr:rowOff>
    </xdr:to>
    <xdr:sp macro="" textlink="">
      <xdr:nvSpPr>
        <xdr:cNvPr id="38" name="Elipse 37"/>
        <xdr:cNvSpPr/>
      </xdr:nvSpPr>
      <xdr:spPr>
        <a:xfrm>
          <a:off x="3196167" y="4889500"/>
          <a:ext cx="179916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</a:p>
      </xdr:txBody>
    </xdr:sp>
    <xdr:clientData/>
  </xdr:twoCellAnchor>
  <xdr:twoCellAnchor>
    <xdr:from>
      <xdr:col>8</xdr:col>
      <xdr:colOff>137585</xdr:colOff>
      <xdr:row>24</xdr:row>
      <xdr:rowOff>126999</xdr:rowOff>
    </xdr:from>
    <xdr:to>
      <xdr:col>9</xdr:col>
      <xdr:colOff>21167</xdr:colOff>
      <xdr:row>25</xdr:row>
      <xdr:rowOff>105832</xdr:rowOff>
    </xdr:to>
    <xdr:sp macro="" textlink="">
      <xdr:nvSpPr>
        <xdr:cNvPr id="39" name="Elipse 38"/>
        <xdr:cNvSpPr/>
      </xdr:nvSpPr>
      <xdr:spPr>
        <a:xfrm>
          <a:off x="5323418" y="4900082"/>
          <a:ext cx="179916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</a:t>
          </a:r>
        </a:p>
      </xdr:txBody>
    </xdr:sp>
    <xdr:clientData/>
  </xdr:twoCellAnchor>
  <xdr:twoCellAnchor>
    <xdr:from>
      <xdr:col>20</xdr:col>
      <xdr:colOff>137582</xdr:colOff>
      <xdr:row>24</xdr:row>
      <xdr:rowOff>127000</xdr:rowOff>
    </xdr:from>
    <xdr:to>
      <xdr:col>21</xdr:col>
      <xdr:colOff>21165</xdr:colOff>
      <xdr:row>25</xdr:row>
      <xdr:rowOff>105833</xdr:rowOff>
    </xdr:to>
    <xdr:sp macro="" textlink="">
      <xdr:nvSpPr>
        <xdr:cNvPr id="40" name="Elipse 39"/>
        <xdr:cNvSpPr/>
      </xdr:nvSpPr>
      <xdr:spPr>
        <a:xfrm>
          <a:off x="12922249" y="4900083"/>
          <a:ext cx="179916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</a:t>
          </a:r>
        </a:p>
      </xdr:txBody>
    </xdr:sp>
    <xdr:clientData/>
  </xdr:twoCellAnchor>
  <xdr:twoCellAnchor>
    <xdr:from>
      <xdr:col>14</xdr:col>
      <xdr:colOff>158750</xdr:colOff>
      <xdr:row>24</xdr:row>
      <xdr:rowOff>116417</xdr:rowOff>
    </xdr:from>
    <xdr:to>
      <xdr:col>15</xdr:col>
      <xdr:colOff>42332</xdr:colOff>
      <xdr:row>25</xdr:row>
      <xdr:rowOff>95250</xdr:rowOff>
    </xdr:to>
    <xdr:sp macro="" textlink="">
      <xdr:nvSpPr>
        <xdr:cNvPr id="41" name="Elipse 40"/>
        <xdr:cNvSpPr/>
      </xdr:nvSpPr>
      <xdr:spPr>
        <a:xfrm>
          <a:off x="9186333" y="4889500"/>
          <a:ext cx="179916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</a:t>
          </a:r>
        </a:p>
      </xdr:txBody>
    </xdr:sp>
    <xdr:clientData/>
  </xdr:twoCellAnchor>
  <xdr:twoCellAnchor>
    <xdr:from>
      <xdr:col>11</xdr:col>
      <xdr:colOff>166687</xdr:colOff>
      <xdr:row>24</xdr:row>
      <xdr:rowOff>129910</xdr:rowOff>
    </xdr:from>
    <xdr:to>
      <xdr:col>11</xdr:col>
      <xdr:colOff>380999</xdr:colOff>
      <xdr:row>25</xdr:row>
      <xdr:rowOff>130969</xdr:rowOff>
    </xdr:to>
    <xdr:sp macro="" textlink="">
      <xdr:nvSpPr>
        <xdr:cNvPr id="42" name="Elipse 41"/>
        <xdr:cNvSpPr/>
      </xdr:nvSpPr>
      <xdr:spPr>
        <a:xfrm>
          <a:off x="8143875" y="6047316"/>
          <a:ext cx="214312" cy="191559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</a:t>
          </a:r>
        </a:p>
      </xdr:txBody>
    </xdr:sp>
    <xdr:clientData/>
  </xdr:twoCellAnchor>
  <xdr:twoCellAnchor editAs="oneCell">
    <xdr:from>
      <xdr:col>4</xdr:col>
      <xdr:colOff>105833</xdr:colOff>
      <xdr:row>24</xdr:row>
      <xdr:rowOff>21166</xdr:rowOff>
    </xdr:from>
    <xdr:to>
      <xdr:col>4</xdr:col>
      <xdr:colOff>772583</xdr:colOff>
      <xdr:row>25</xdr:row>
      <xdr:rowOff>84031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89250" y="4794249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7</xdr:col>
      <xdr:colOff>116417</xdr:colOff>
      <xdr:row>24</xdr:row>
      <xdr:rowOff>42334</xdr:rowOff>
    </xdr:from>
    <xdr:to>
      <xdr:col>7</xdr:col>
      <xdr:colOff>783167</xdr:colOff>
      <xdr:row>25</xdr:row>
      <xdr:rowOff>105199</xdr:rowOff>
    </xdr:to>
    <xdr:pic>
      <xdr:nvPicPr>
        <xdr:cNvPr id="44" name="Imagen 4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95334" y="4815417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10</xdr:col>
      <xdr:colOff>116417</xdr:colOff>
      <xdr:row>24</xdr:row>
      <xdr:rowOff>63500</xdr:rowOff>
    </xdr:from>
    <xdr:to>
      <xdr:col>10</xdr:col>
      <xdr:colOff>783167</xdr:colOff>
      <xdr:row>25</xdr:row>
      <xdr:rowOff>126365</xdr:rowOff>
    </xdr:to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080250" y="4836583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24</xdr:row>
      <xdr:rowOff>63501</xdr:rowOff>
    </xdr:from>
    <xdr:to>
      <xdr:col>13</xdr:col>
      <xdr:colOff>762000</xdr:colOff>
      <xdr:row>25</xdr:row>
      <xdr:rowOff>126366</xdr:rowOff>
    </xdr:to>
    <xdr:pic>
      <xdr:nvPicPr>
        <xdr:cNvPr id="46" name="Imagen 4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4836584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16</xdr:col>
      <xdr:colOff>127000</xdr:colOff>
      <xdr:row>24</xdr:row>
      <xdr:rowOff>84667</xdr:rowOff>
    </xdr:from>
    <xdr:to>
      <xdr:col>16</xdr:col>
      <xdr:colOff>793750</xdr:colOff>
      <xdr:row>25</xdr:row>
      <xdr:rowOff>147532</xdr:rowOff>
    </xdr:to>
    <xdr:pic>
      <xdr:nvPicPr>
        <xdr:cNvPr id="47" name="Imagen 4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60667" y="4857750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19</xdr:col>
      <xdr:colOff>148166</xdr:colOff>
      <xdr:row>24</xdr:row>
      <xdr:rowOff>63500</xdr:rowOff>
    </xdr:from>
    <xdr:to>
      <xdr:col>19</xdr:col>
      <xdr:colOff>814916</xdr:colOff>
      <xdr:row>25</xdr:row>
      <xdr:rowOff>126365</xdr:rowOff>
    </xdr:to>
    <xdr:pic>
      <xdr:nvPicPr>
        <xdr:cNvPr id="48" name="Imagen 4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87916" y="4836583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22</xdr:col>
      <xdr:colOff>116417</xdr:colOff>
      <xdr:row>24</xdr:row>
      <xdr:rowOff>63500</xdr:rowOff>
    </xdr:from>
    <xdr:to>
      <xdr:col>22</xdr:col>
      <xdr:colOff>783167</xdr:colOff>
      <xdr:row>25</xdr:row>
      <xdr:rowOff>126365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441084" y="4836583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25</xdr:col>
      <xdr:colOff>148167</xdr:colOff>
      <xdr:row>24</xdr:row>
      <xdr:rowOff>74083</xdr:rowOff>
    </xdr:from>
    <xdr:to>
      <xdr:col>25</xdr:col>
      <xdr:colOff>814917</xdr:colOff>
      <xdr:row>25</xdr:row>
      <xdr:rowOff>136948</xdr:rowOff>
    </xdr:to>
    <xdr:pic>
      <xdr:nvPicPr>
        <xdr:cNvPr id="50" name="Imagen 4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557750" y="4847166"/>
          <a:ext cx="666750" cy="253365"/>
        </a:xfrm>
        <a:prstGeom prst="rect">
          <a:avLst/>
        </a:prstGeom>
      </xdr:spPr>
    </xdr:pic>
    <xdr:clientData/>
  </xdr:twoCellAnchor>
  <xdr:twoCellAnchor editAs="oneCell">
    <xdr:from>
      <xdr:col>2</xdr:col>
      <xdr:colOff>52917</xdr:colOff>
      <xdr:row>12</xdr:row>
      <xdr:rowOff>46870</xdr:rowOff>
    </xdr:from>
    <xdr:to>
      <xdr:col>3</xdr:col>
      <xdr:colOff>341751</xdr:colOff>
      <xdr:row>13</xdr:row>
      <xdr:rowOff>195732</xdr:rowOff>
    </xdr:to>
    <xdr:pic>
      <xdr:nvPicPr>
        <xdr:cNvPr id="55" name="Imagen 54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953" y="2523370"/>
          <a:ext cx="590459" cy="3352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57270</xdr:colOff>
      <xdr:row>27</xdr:row>
      <xdr:rowOff>190276</xdr:rowOff>
    </xdr:from>
    <xdr:to>
      <xdr:col>14</xdr:col>
      <xdr:colOff>243908</xdr:colOff>
      <xdr:row>32</xdr:row>
      <xdr:rowOff>166815</xdr:rowOff>
    </xdr:to>
    <xdr:sp macro="" textlink="">
      <xdr:nvSpPr>
        <xdr:cNvPr id="61" name="Nube 60"/>
        <xdr:cNvSpPr/>
      </xdr:nvSpPr>
      <xdr:spPr>
        <a:xfrm rot="360397">
          <a:off x="9092413" y="6680883"/>
          <a:ext cx="1084709" cy="929039"/>
        </a:xfrm>
        <a:prstGeom prst="cloud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22678</xdr:colOff>
      <xdr:row>26</xdr:row>
      <xdr:rowOff>93738</xdr:rowOff>
    </xdr:from>
    <xdr:to>
      <xdr:col>15</xdr:col>
      <xdr:colOff>68036</xdr:colOff>
      <xdr:row>34</xdr:row>
      <xdr:rowOff>136071</xdr:rowOff>
    </xdr:to>
    <xdr:sp macro="" textlink="">
      <xdr:nvSpPr>
        <xdr:cNvPr id="63" name="Rectángulo redondeado 62"/>
        <xdr:cNvSpPr/>
      </xdr:nvSpPr>
      <xdr:spPr>
        <a:xfrm>
          <a:off x="9057821" y="6393845"/>
          <a:ext cx="1242786" cy="1566333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 superar los 120min establecidos por la clinica.</a:t>
          </a:r>
          <a:r>
            <a:rPr lang="es-CO">
              <a:solidFill>
                <a:schemeClr val="tx1"/>
              </a:solidFill>
            </a:rPr>
            <a:t> </a:t>
          </a:r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17182</xdr:colOff>
      <xdr:row>28</xdr:row>
      <xdr:rowOff>5432</xdr:rowOff>
    </xdr:from>
    <xdr:to>
      <xdr:col>17</xdr:col>
      <xdr:colOff>259871</xdr:colOff>
      <xdr:row>34</xdr:row>
      <xdr:rowOff>81400</xdr:rowOff>
    </xdr:to>
    <xdr:sp macro="" textlink="">
      <xdr:nvSpPr>
        <xdr:cNvPr id="65" name="Nube 64"/>
        <xdr:cNvSpPr/>
      </xdr:nvSpPr>
      <xdr:spPr>
        <a:xfrm rot="360397">
          <a:off x="11134218" y="6686539"/>
          <a:ext cx="1140760" cy="1218968"/>
        </a:xfrm>
        <a:prstGeom prst="cloud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870858</xdr:colOff>
      <xdr:row>27</xdr:row>
      <xdr:rowOff>68037</xdr:rowOff>
    </xdr:from>
    <xdr:to>
      <xdr:col>18</xdr:col>
      <xdr:colOff>63501</xdr:colOff>
      <xdr:row>34</xdr:row>
      <xdr:rowOff>163287</xdr:rowOff>
    </xdr:to>
    <xdr:sp macro="" textlink="">
      <xdr:nvSpPr>
        <xdr:cNvPr id="67" name="Rectángulo redondeado 66"/>
        <xdr:cNvSpPr/>
      </xdr:nvSpPr>
      <xdr:spPr>
        <a:xfrm>
          <a:off x="11103429" y="6558644"/>
          <a:ext cx="1274536" cy="14287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Ajustar contratacion para</a:t>
          </a:r>
          <a:r>
            <a:rPr lang="es-CO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tener atencion oportuna.</a:t>
          </a:r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90486</xdr:colOff>
      <xdr:row>27</xdr:row>
      <xdr:rowOff>173322</xdr:rowOff>
    </xdr:from>
    <xdr:to>
      <xdr:col>20</xdr:col>
      <xdr:colOff>258642</xdr:colOff>
      <xdr:row>32</xdr:row>
      <xdr:rowOff>149734</xdr:rowOff>
    </xdr:to>
    <xdr:sp macro="" textlink="">
      <xdr:nvSpPr>
        <xdr:cNvPr id="68" name="Nube 67"/>
        <xdr:cNvSpPr/>
      </xdr:nvSpPr>
      <xdr:spPr>
        <a:xfrm rot="360397">
          <a:off x="13316629" y="6663929"/>
          <a:ext cx="1066227" cy="928912"/>
        </a:xfrm>
        <a:prstGeom prst="cloud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18</xdr:col>
      <xdr:colOff>906840</xdr:colOff>
      <xdr:row>26</xdr:row>
      <xdr:rowOff>57150</xdr:rowOff>
    </xdr:from>
    <xdr:to>
      <xdr:col>21</xdr:col>
      <xdr:colOff>68036</xdr:colOff>
      <xdr:row>34</xdr:row>
      <xdr:rowOff>99483</xdr:rowOff>
    </xdr:to>
    <xdr:sp macro="" textlink="">
      <xdr:nvSpPr>
        <xdr:cNvPr id="70" name="Rectángulo redondeado 69"/>
        <xdr:cNvSpPr/>
      </xdr:nvSpPr>
      <xdr:spPr>
        <a:xfrm>
          <a:off x="13221304" y="6357257"/>
          <a:ext cx="1270303" cy="1566333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 superar los 120min establecidos por la clinica.</a:t>
          </a:r>
          <a:r>
            <a:rPr lang="es-CO">
              <a:solidFill>
                <a:schemeClr val="tx1"/>
              </a:solidFill>
            </a:rPr>
            <a:t> </a:t>
          </a:r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16</xdr:col>
      <xdr:colOff>123976</xdr:colOff>
      <xdr:row>22</xdr:row>
      <xdr:rowOff>63499</xdr:rowOff>
    </xdr:from>
    <xdr:to>
      <xdr:col>16</xdr:col>
      <xdr:colOff>781201</xdr:colOff>
      <xdr:row>24</xdr:row>
      <xdr:rowOff>53974</xdr:rowOff>
    </xdr:to>
    <xdr:pic>
      <xdr:nvPicPr>
        <xdr:cNvPr id="74" name="Imagen 73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7643" y="5598582"/>
          <a:ext cx="65722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243416</xdr:colOff>
      <xdr:row>24</xdr:row>
      <xdr:rowOff>1</xdr:rowOff>
    </xdr:from>
    <xdr:to>
      <xdr:col>12</xdr:col>
      <xdr:colOff>836084</xdr:colOff>
      <xdr:row>25</xdr:row>
      <xdr:rowOff>95251</xdr:rowOff>
    </xdr:to>
    <xdr:pic>
      <xdr:nvPicPr>
        <xdr:cNvPr id="75" name="Imagen 74"/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3166" y="4773084"/>
          <a:ext cx="592668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254000</xdr:colOff>
      <xdr:row>22</xdr:row>
      <xdr:rowOff>21167</xdr:rowOff>
    </xdr:from>
    <xdr:to>
      <xdr:col>22</xdr:col>
      <xdr:colOff>655152</xdr:colOff>
      <xdr:row>24</xdr:row>
      <xdr:rowOff>4393</xdr:rowOff>
    </xdr:to>
    <xdr:pic>
      <xdr:nvPicPr>
        <xdr:cNvPr id="77" name="Imagen 76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8667" y="4413250"/>
          <a:ext cx="401152" cy="3642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107346</xdr:colOff>
      <xdr:row>22</xdr:row>
      <xdr:rowOff>87692</xdr:rowOff>
    </xdr:from>
    <xdr:to>
      <xdr:col>28</xdr:col>
      <xdr:colOff>530680</xdr:colOff>
      <xdr:row>25</xdr:row>
      <xdr:rowOff>24192</xdr:rowOff>
    </xdr:to>
    <xdr:pic>
      <xdr:nvPicPr>
        <xdr:cNvPr id="78" name="Imagen 77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582138">
          <a:off x="19945049" y="5668132"/>
          <a:ext cx="508000" cy="4233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137583</xdr:colOff>
      <xdr:row>21</xdr:row>
      <xdr:rowOff>176892</xdr:rowOff>
    </xdr:from>
    <xdr:to>
      <xdr:col>13</xdr:col>
      <xdr:colOff>645583</xdr:colOff>
      <xdr:row>24</xdr:row>
      <xdr:rowOff>22375</xdr:rowOff>
    </xdr:to>
    <xdr:pic>
      <xdr:nvPicPr>
        <xdr:cNvPr id="79" name="Imagen 78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389393">
          <a:off x="9172726" y="4381499"/>
          <a:ext cx="508000" cy="4169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201084</xdr:colOff>
      <xdr:row>25</xdr:row>
      <xdr:rowOff>127001</xdr:rowOff>
    </xdr:from>
    <xdr:to>
      <xdr:col>7</xdr:col>
      <xdr:colOff>734484</xdr:colOff>
      <xdr:row>27</xdr:row>
      <xdr:rowOff>179918</xdr:rowOff>
    </xdr:to>
    <xdr:pic>
      <xdr:nvPicPr>
        <xdr:cNvPr id="81" name="Imagen 80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1" y="5090584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179918</xdr:colOff>
      <xdr:row>25</xdr:row>
      <xdr:rowOff>126999</xdr:rowOff>
    </xdr:from>
    <xdr:to>
      <xdr:col>10</xdr:col>
      <xdr:colOff>713318</xdr:colOff>
      <xdr:row>27</xdr:row>
      <xdr:rowOff>179916</xdr:rowOff>
    </xdr:to>
    <xdr:pic>
      <xdr:nvPicPr>
        <xdr:cNvPr id="82" name="Imagen 81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1" y="5090582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201084</xdr:colOff>
      <xdr:row>25</xdr:row>
      <xdr:rowOff>127000</xdr:rowOff>
    </xdr:from>
    <xdr:to>
      <xdr:col>13</xdr:col>
      <xdr:colOff>734484</xdr:colOff>
      <xdr:row>27</xdr:row>
      <xdr:rowOff>179917</xdr:rowOff>
    </xdr:to>
    <xdr:pic>
      <xdr:nvPicPr>
        <xdr:cNvPr id="83" name="Imagen 82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9834" y="5090583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169333</xdr:colOff>
      <xdr:row>25</xdr:row>
      <xdr:rowOff>127000</xdr:rowOff>
    </xdr:from>
    <xdr:to>
      <xdr:col>22</xdr:col>
      <xdr:colOff>702733</xdr:colOff>
      <xdr:row>27</xdr:row>
      <xdr:rowOff>179917</xdr:rowOff>
    </xdr:to>
    <xdr:pic>
      <xdr:nvPicPr>
        <xdr:cNvPr id="84" name="Imagen 83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0" y="5090583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275166</xdr:colOff>
      <xdr:row>25</xdr:row>
      <xdr:rowOff>116417</xdr:rowOff>
    </xdr:from>
    <xdr:to>
      <xdr:col>19</xdr:col>
      <xdr:colOff>808566</xdr:colOff>
      <xdr:row>27</xdr:row>
      <xdr:rowOff>169334</xdr:rowOff>
    </xdr:to>
    <xdr:pic>
      <xdr:nvPicPr>
        <xdr:cNvPr id="85" name="Imagen 84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4916" y="5080000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201083</xdr:colOff>
      <xdr:row>25</xdr:row>
      <xdr:rowOff>126999</xdr:rowOff>
    </xdr:from>
    <xdr:to>
      <xdr:col>16</xdr:col>
      <xdr:colOff>734483</xdr:colOff>
      <xdr:row>27</xdr:row>
      <xdr:rowOff>179916</xdr:rowOff>
    </xdr:to>
    <xdr:pic>
      <xdr:nvPicPr>
        <xdr:cNvPr id="86" name="Imagen 85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090582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232833</xdr:colOff>
      <xdr:row>25</xdr:row>
      <xdr:rowOff>116416</xdr:rowOff>
    </xdr:from>
    <xdr:to>
      <xdr:col>25</xdr:col>
      <xdr:colOff>766233</xdr:colOff>
      <xdr:row>27</xdr:row>
      <xdr:rowOff>169333</xdr:rowOff>
    </xdr:to>
    <xdr:pic>
      <xdr:nvPicPr>
        <xdr:cNvPr id="87" name="Imagen 86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2416" y="5079999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10583</xdr:colOff>
      <xdr:row>18</xdr:row>
      <xdr:rowOff>31750</xdr:rowOff>
    </xdr:from>
    <xdr:to>
      <xdr:col>27</xdr:col>
      <xdr:colOff>543983</xdr:colOff>
      <xdr:row>20</xdr:row>
      <xdr:rowOff>84667</xdr:rowOff>
    </xdr:to>
    <xdr:pic>
      <xdr:nvPicPr>
        <xdr:cNvPr id="88" name="Imagen 87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6083" y="3661833"/>
          <a:ext cx="533400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34310</xdr:colOff>
      <xdr:row>21</xdr:row>
      <xdr:rowOff>189655</xdr:rowOff>
    </xdr:from>
    <xdr:to>
      <xdr:col>25</xdr:col>
      <xdr:colOff>804376</xdr:colOff>
      <xdr:row>23</xdr:row>
      <xdr:rowOff>146321</xdr:rowOff>
    </xdr:to>
    <xdr:pic>
      <xdr:nvPicPr>
        <xdr:cNvPr id="89" name="Imagen 88"/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66542">
          <a:off x="17424239" y="4394262"/>
          <a:ext cx="770066" cy="337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84666</xdr:colOff>
      <xdr:row>21</xdr:row>
      <xdr:rowOff>176891</xdr:rowOff>
    </xdr:from>
    <xdr:to>
      <xdr:col>19</xdr:col>
      <xdr:colOff>854732</xdr:colOff>
      <xdr:row>23</xdr:row>
      <xdr:rowOff>133557</xdr:rowOff>
    </xdr:to>
    <xdr:pic>
      <xdr:nvPicPr>
        <xdr:cNvPr id="91" name="Imagen 90"/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66542">
          <a:off x="13310809" y="4381498"/>
          <a:ext cx="770066" cy="3376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63500</xdr:colOff>
      <xdr:row>21</xdr:row>
      <xdr:rowOff>21167</xdr:rowOff>
    </xdr:from>
    <xdr:to>
      <xdr:col>4</xdr:col>
      <xdr:colOff>825500</xdr:colOff>
      <xdr:row>21</xdr:row>
      <xdr:rowOff>63500</xdr:rowOff>
    </xdr:to>
    <xdr:cxnSp macro="">
      <xdr:nvCxnSpPr>
        <xdr:cNvPr id="93" name="Conector angular 92"/>
        <xdr:cNvCxnSpPr/>
      </xdr:nvCxnSpPr>
      <xdr:spPr>
        <a:xfrm>
          <a:off x="2846917" y="4222750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67733</xdr:colOff>
      <xdr:row>21</xdr:row>
      <xdr:rowOff>78317</xdr:rowOff>
    </xdr:from>
    <xdr:to>
      <xdr:col>7</xdr:col>
      <xdr:colOff>829733</xdr:colOff>
      <xdr:row>21</xdr:row>
      <xdr:rowOff>120650</xdr:rowOff>
    </xdr:to>
    <xdr:cxnSp macro="">
      <xdr:nvCxnSpPr>
        <xdr:cNvPr id="101" name="Conector angular 100"/>
        <xdr:cNvCxnSpPr/>
      </xdr:nvCxnSpPr>
      <xdr:spPr>
        <a:xfrm>
          <a:off x="4946650" y="4279900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61384</xdr:colOff>
      <xdr:row>21</xdr:row>
      <xdr:rowOff>71967</xdr:rowOff>
    </xdr:from>
    <xdr:to>
      <xdr:col>10</xdr:col>
      <xdr:colOff>823384</xdr:colOff>
      <xdr:row>21</xdr:row>
      <xdr:rowOff>114300</xdr:rowOff>
    </xdr:to>
    <xdr:cxnSp macro="">
      <xdr:nvCxnSpPr>
        <xdr:cNvPr id="102" name="Conector angular 101"/>
        <xdr:cNvCxnSpPr/>
      </xdr:nvCxnSpPr>
      <xdr:spPr>
        <a:xfrm>
          <a:off x="7025217" y="4273550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68036</xdr:colOff>
      <xdr:row>21</xdr:row>
      <xdr:rowOff>27215</xdr:rowOff>
    </xdr:from>
    <xdr:to>
      <xdr:col>13</xdr:col>
      <xdr:colOff>816428</xdr:colOff>
      <xdr:row>21</xdr:row>
      <xdr:rowOff>68036</xdr:rowOff>
    </xdr:to>
    <xdr:cxnSp macro="">
      <xdr:nvCxnSpPr>
        <xdr:cNvPr id="104" name="Conector angular 103"/>
        <xdr:cNvCxnSpPr/>
      </xdr:nvCxnSpPr>
      <xdr:spPr>
        <a:xfrm>
          <a:off x="9103179" y="4231822"/>
          <a:ext cx="748392" cy="40821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61989</xdr:colOff>
      <xdr:row>21</xdr:row>
      <xdr:rowOff>98274</xdr:rowOff>
    </xdr:from>
    <xdr:to>
      <xdr:col>16</xdr:col>
      <xdr:colOff>823989</xdr:colOff>
      <xdr:row>21</xdr:row>
      <xdr:rowOff>140607</xdr:rowOff>
    </xdr:to>
    <xdr:cxnSp macro="">
      <xdr:nvCxnSpPr>
        <xdr:cNvPr id="105" name="Conector angular 104"/>
        <xdr:cNvCxnSpPr/>
      </xdr:nvCxnSpPr>
      <xdr:spPr>
        <a:xfrm>
          <a:off x="11195656" y="5442857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81643</xdr:colOff>
      <xdr:row>21</xdr:row>
      <xdr:rowOff>27215</xdr:rowOff>
    </xdr:from>
    <xdr:to>
      <xdr:col>19</xdr:col>
      <xdr:colOff>843643</xdr:colOff>
      <xdr:row>21</xdr:row>
      <xdr:rowOff>69548</xdr:rowOff>
    </xdr:to>
    <xdr:cxnSp macro="">
      <xdr:nvCxnSpPr>
        <xdr:cNvPr id="107" name="Conector angular 106"/>
        <xdr:cNvCxnSpPr/>
      </xdr:nvCxnSpPr>
      <xdr:spPr>
        <a:xfrm>
          <a:off x="13307786" y="4231822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68036</xdr:colOff>
      <xdr:row>21</xdr:row>
      <xdr:rowOff>54428</xdr:rowOff>
    </xdr:from>
    <xdr:to>
      <xdr:col>22</xdr:col>
      <xdr:colOff>830036</xdr:colOff>
      <xdr:row>21</xdr:row>
      <xdr:rowOff>96761</xdr:rowOff>
    </xdr:to>
    <xdr:cxnSp macro="">
      <xdr:nvCxnSpPr>
        <xdr:cNvPr id="108" name="Conector angular 107"/>
        <xdr:cNvCxnSpPr/>
      </xdr:nvCxnSpPr>
      <xdr:spPr>
        <a:xfrm>
          <a:off x="15376072" y="4259035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54428</xdr:colOff>
      <xdr:row>21</xdr:row>
      <xdr:rowOff>68035</xdr:rowOff>
    </xdr:from>
    <xdr:to>
      <xdr:col>25</xdr:col>
      <xdr:colOff>816428</xdr:colOff>
      <xdr:row>21</xdr:row>
      <xdr:rowOff>110368</xdr:rowOff>
    </xdr:to>
    <xdr:cxnSp macro="">
      <xdr:nvCxnSpPr>
        <xdr:cNvPr id="109" name="Conector angular 108"/>
        <xdr:cNvCxnSpPr/>
      </xdr:nvCxnSpPr>
      <xdr:spPr>
        <a:xfrm>
          <a:off x="17444357" y="4272642"/>
          <a:ext cx="762000" cy="423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449036</xdr:colOff>
      <xdr:row>3</xdr:row>
      <xdr:rowOff>95251</xdr:rowOff>
    </xdr:from>
    <xdr:to>
      <xdr:col>3</xdr:col>
      <xdr:colOff>578304</xdr:colOff>
      <xdr:row>7</xdr:row>
      <xdr:rowOff>1361</xdr:rowOff>
    </xdr:to>
    <xdr:pic>
      <xdr:nvPicPr>
        <xdr:cNvPr id="111" name="Imagen 110"/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857251"/>
          <a:ext cx="1034143" cy="6681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190500</xdr:colOff>
      <xdr:row>9</xdr:row>
      <xdr:rowOff>40822</xdr:rowOff>
    </xdr:from>
    <xdr:to>
      <xdr:col>27</xdr:col>
      <xdr:colOff>421822</xdr:colOff>
      <xdr:row>17</xdr:row>
      <xdr:rowOff>68036</xdr:rowOff>
    </xdr:to>
    <xdr:sp macro="" textlink="">
      <xdr:nvSpPr>
        <xdr:cNvPr id="112" name="Flecha arriba 111"/>
        <xdr:cNvSpPr/>
      </xdr:nvSpPr>
      <xdr:spPr>
        <a:xfrm>
          <a:off x="18777857" y="1945822"/>
          <a:ext cx="231322" cy="1564821"/>
        </a:xfrm>
        <a:prstGeom prst="up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204107</xdr:colOff>
      <xdr:row>7</xdr:row>
      <xdr:rowOff>0</xdr:rowOff>
    </xdr:from>
    <xdr:to>
      <xdr:col>3</xdr:col>
      <xdr:colOff>122464</xdr:colOff>
      <xdr:row>11</xdr:row>
      <xdr:rowOff>13607</xdr:rowOff>
    </xdr:to>
    <xdr:sp macro="" textlink="">
      <xdr:nvSpPr>
        <xdr:cNvPr id="114" name="Flecha abajo 113"/>
        <xdr:cNvSpPr/>
      </xdr:nvSpPr>
      <xdr:spPr>
        <a:xfrm>
          <a:off x="1796143" y="1524000"/>
          <a:ext cx="217714" cy="775607"/>
        </a:xfrm>
        <a:prstGeom prst="down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571501</xdr:colOff>
      <xdr:row>4</xdr:row>
      <xdr:rowOff>68035</xdr:rowOff>
    </xdr:from>
    <xdr:to>
      <xdr:col>3</xdr:col>
      <xdr:colOff>435430</xdr:colOff>
      <xdr:row>6</xdr:row>
      <xdr:rowOff>108856</xdr:rowOff>
    </xdr:to>
    <xdr:sp macro="" textlink="">
      <xdr:nvSpPr>
        <xdr:cNvPr id="117" name="Rectángulo redondeado 116"/>
        <xdr:cNvSpPr/>
      </xdr:nvSpPr>
      <xdr:spPr>
        <a:xfrm>
          <a:off x="1551215" y="1020535"/>
          <a:ext cx="775608" cy="4218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Paciente</a:t>
          </a:r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204106</xdr:colOff>
      <xdr:row>15</xdr:row>
      <xdr:rowOff>0</xdr:rowOff>
    </xdr:from>
    <xdr:to>
      <xdr:col>3</xdr:col>
      <xdr:colOff>136071</xdr:colOff>
      <xdr:row>20</xdr:row>
      <xdr:rowOff>68036</xdr:rowOff>
    </xdr:to>
    <xdr:sp macro="" textlink="">
      <xdr:nvSpPr>
        <xdr:cNvPr id="118" name="Flecha abajo 117"/>
        <xdr:cNvSpPr/>
      </xdr:nvSpPr>
      <xdr:spPr>
        <a:xfrm>
          <a:off x="1796142" y="3061607"/>
          <a:ext cx="231322" cy="1020536"/>
        </a:xfrm>
        <a:prstGeom prst="down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600075</xdr:colOff>
      <xdr:row>20</xdr:row>
      <xdr:rowOff>180975</xdr:rowOff>
    </xdr:to>
    <xdr:pic>
      <xdr:nvPicPr>
        <xdr:cNvPr id="71" name="Imagen 70"/>
        <xdr:cNvPicPr/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3286" y="4966607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18</xdr:row>
      <xdr:rowOff>176894</xdr:rowOff>
    </xdr:from>
    <xdr:to>
      <xdr:col>9</xdr:col>
      <xdr:colOff>600075</xdr:colOff>
      <xdr:row>20</xdr:row>
      <xdr:rowOff>167369</xdr:rowOff>
    </xdr:to>
    <xdr:pic>
      <xdr:nvPicPr>
        <xdr:cNvPr id="72" name="Imagen 71"/>
        <xdr:cNvPicPr/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8786" y="4953001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0</xdr:colOff>
      <xdr:row>19</xdr:row>
      <xdr:rowOff>0</xdr:rowOff>
    </xdr:from>
    <xdr:to>
      <xdr:col>15</xdr:col>
      <xdr:colOff>600075</xdr:colOff>
      <xdr:row>20</xdr:row>
      <xdr:rowOff>180975</xdr:rowOff>
    </xdr:to>
    <xdr:pic>
      <xdr:nvPicPr>
        <xdr:cNvPr id="73" name="Imagen 72"/>
        <xdr:cNvPicPr/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2571" y="4966607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19</xdr:row>
      <xdr:rowOff>0</xdr:rowOff>
    </xdr:from>
    <xdr:to>
      <xdr:col>18</xdr:col>
      <xdr:colOff>600075</xdr:colOff>
      <xdr:row>20</xdr:row>
      <xdr:rowOff>180975</xdr:rowOff>
    </xdr:to>
    <xdr:pic>
      <xdr:nvPicPr>
        <xdr:cNvPr id="76" name="Imagen 75"/>
        <xdr:cNvPicPr/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4464" y="4966607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0</xdr:colOff>
      <xdr:row>19</xdr:row>
      <xdr:rowOff>0</xdr:rowOff>
    </xdr:from>
    <xdr:to>
      <xdr:col>21</xdr:col>
      <xdr:colOff>600075</xdr:colOff>
      <xdr:row>20</xdr:row>
      <xdr:rowOff>180975</xdr:rowOff>
    </xdr:to>
    <xdr:pic>
      <xdr:nvPicPr>
        <xdr:cNvPr id="80" name="Imagen 79"/>
        <xdr:cNvPicPr/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3571" y="4966607"/>
          <a:ext cx="600075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625928</xdr:colOff>
      <xdr:row>6</xdr:row>
      <xdr:rowOff>0</xdr:rowOff>
    </xdr:from>
    <xdr:to>
      <xdr:col>14</xdr:col>
      <xdr:colOff>285750</xdr:colOff>
      <xdr:row>20</xdr:row>
      <xdr:rowOff>163286</xdr:rowOff>
    </xdr:to>
    <xdr:cxnSp macro="">
      <xdr:nvCxnSpPr>
        <xdr:cNvPr id="3" name="Conector recto de flecha 2"/>
        <xdr:cNvCxnSpPr/>
      </xdr:nvCxnSpPr>
      <xdr:spPr>
        <a:xfrm flipH="1">
          <a:off x="4599214" y="2476500"/>
          <a:ext cx="5619750" cy="28438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14654</xdr:colOff>
      <xdr:row>5</xdr:row>
      <xdr:rowOff>124558</xdr:rowOff>
    </xdr:from>
    <xdr:to>
      <xdr:col>24</xdr:col>
      <xdr:colOff>217715</xdr:colOff>
      <xdr:row>20</xdr:row>
      <xdr:rowOff>163286</xdr:rowOff>
    </xdr:to>
    <xdr:cxnSp macro="">
      <xdr:nvCxnSpPr>
        <xdr:cNvPr id="5" name="Conector recto de flecha 4"/>
        <xdr:cNvCxnSpPr/>
      </xdr:nvCxnSpPr>
      <xdr:spPr>
        <a:xfrm>
          <a:off x="11979519" y="2410558"/>
          <a:ext cx="4672484" cy="290355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547007</xdr:colOff>
      <xdr:row>7</xdr:row>
      <xdr:rowOff>14654</xdr:rowOff>
    </xdr:from>
    <xdr:to>
      <xdr:col>14</xdr:col>
      <xdr:colOff>285750</xdr:colOff>
      <xdr:row>21</xdr:row>
      <xdr:rowOff>2722</xdr:rowOff>
    </xdr:to>
    <xdr:cxnSp macro="">
      <xdr:nvCxnSpPr>
        <xdr:cNvPr id="90" name="Conector recto de flecha 89"/>
        <xdr:cNvCxnSpPr/>
      </xdr:nvCxnSpPr>
      <xdr:spPr>
        <a:xfrm flipH="1">
          <a:off x="6584392" y="2681654"/>
          <a:ext cx="3592704" cy="266239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14654</xdr:colOff>
      <xdr:row>7</xdr:row>
      <xdr:rowOff>7327</xdr:rowOff>
    </xdr:from>
    <xdr:to>
      <xdr:col>20</xdr:col>
      <xdr:colOff>149679</xdr:colOff>
      <xdr:row>20</xdr:row>
      <xdr:rowOff>163286</xdr:rowOff>
    </xdr:to>
    <xdr:cxnSp macro="">
      <xdr:nvCxnSpPr>
        <xdr:cNvPr id="92" name="Conector recto de flecha 91"/>
        <xdr:cNvCxnSpPr/>
      </xdr:nvCxnSpPr>
      <xdr:spPr>
        <a:xfrm>
          <a:off x="11979519" y="2674327"/>
          <a:ext cx="2237852" cy="26397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534865</xdr:colOff>
      <xdr:row>7</xdr:row>
      <xdr:rowOff>29308</xdr:rowOff>
    </xdr:from>
    <xdr:to>
      <xdr:col>17</xdr:col>
      <xdr:colOff>122464</xdr:colOff>
      <xdr:row>20</xdr:row>
      <xdr:rowOff>149679</xdr:rowOff>
    </xdr:to>
    <xdr:cxnSp macro="">
      <xdr:nvCxnSpPr>
        <xdr:cNvPr id="94" name="Conector recto de flecha 93"/>
        <xdr:cNvCxnSpPr/>
      </xdr:nvCxnSpPr>
      <xdr:spPr>
        <a:xfrm>
          <a:off x="11605846" y="2696308"/>
          <a:ext cx="481483" cy="260419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707573</xdr:colOff>
      <xdr:row>7</xdr:row>
      <xdr:rowOff>0</xdr:rowOff>
    </xdr:from>
    <xdr:to>
      <xdr:col>16</xdr:col>
      <xdr:colOff>7327</xdr:colOff>
      <xdr:row>21</xdr:row>
      <xdr:rowOff>0</xdr:rowOff>
    </xdr:to>
    <xdr:cxnSp macro="">
      <xdr:nvCxnSpPr>
        <xdr:cNvPr id="95" name="Conector recto de flecha 94"/>
        <xdr:cNvCxnSpPr/>
      </xdr:nvCxnSpPr>
      <xdr:spPr>
        <a:xfrm flipH="1">
          <a:off x="10891996" y="2667000"/>
          <a:ext cx="186312" cy="2674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40823</xdr:colOff>
      <xdr:row>7</xdr:row>
      <xdr:rowOff>14654</xdr:rowOff>
    </xdr:from>
    <xdr:to>
      <xdr:col>15</xdr:col>
      <xdr:colOff>373673</xdr:colOff>
      <xdr:row>20</xdr:row>
      <xdr:rowOff>176893</xdr:rowOff>
    </xdr:to>
    <xdr:cxnSp macro="">
      <xdr:nvCxnSpPr>
        <xdr:cNvPr id="96" name="Conector recto de flecha 95"/>
        <xdr:cNvCxnSpPr/>
      </xdr:nvCxnSpPr>
      <xdr:spPr>
        <a:xfrm flipH="1">
          <a:off x="8151727" y="2681654"/>
          <a:ext cx="2406369" cy="26460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114300</xdr:colOff>
      <xdr:row>5</xdr:row>
      <xdr:rowOff>95250</xdr:rowOff>
    </xdr:from>
    <xdr:to>
      <xdr:col>27</xdr:col>
      <xdr:colOff>844098</xdr:colOff>
      <xdr:row>9</xdr:row>
      <xdr:rowOff>1360</xdr:rowOff>
    </xdr:to>
    <xdr:pic>
      <xdr:nvPicPr>
        <xdr:cNvPr id="100" name="Imagen 99"/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2381250"/>
          <a:ext cx="1036864" cy="6681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247650</xdr:colOff>
      <xdr:row>6</xdr:row>
      <xdr:rowOff>38100</xdr:rowOff>
    </xdr:from>
    <xdr:to>
      <xdr:col>27</xdr:col>
      <xdr:colOff>721179</xdr:colOff>
      <xdr:row>8</xdr:row>
      <xdr:rowOff>78921</xdr:rowOff>
    </xdr:to>
    <xdr:sp macro="" textlink="">
      <xdr:nvSpPr>
        <xdr:cNvPr id="106" name="Rectángulo redondeado 105"/>
        <xdr:cNvSpPr/>
      </xdr:nvSpPr>
      <xdr:spPr>
        <a:xfrm>
          <a:off x="18630900" y="2514600"/>
          <a:ext cx="778329" cy="4218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Paciente</a:t>
          </a:r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181504</xdr:colOff>
      <xdr:row>24</xdr:row>
      <xdr:rowOff>152400</xdr:rowOff>
    </xdr:from>
    <xdr:to>
      <xdr:col>3</xdr:col>
      <xdr:colOff>65086</xdr:colOff>
      <xdr:row>25</xdr:row>
      <xdr:rowOff>131233</xdr:rowOff>
    </xdr:to>
    <xdr:sp macro="" textlink="">
      <xdr:nvSpPr>
        <xdr:cNvPr id="113" name="Elipse 112"/>
        <xdr:cNvSpPr/>
      </xdr:nvSpPr>
      <xdr:spPr>
        <a:xfrm>
          <a:off x="1765035" y="6069806"/>
          <a:ext cx="181239" cy="169333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A77"/>
  <sheetViews>
    <sheetView tabSelected="1" topLeftCell="T25" zoomScale="90" zoomScaleNormal="90" workbookViewId="0">
      <selection activeCell="AM39" sqref="AM39"/>
    </sheetView>
  </sheetViews>
  <sheetFormatPr baseColWidth="10" defaultColWidth="9.140625" defaultRowHeight="15" x14ac:dyDescent="0.25"/>
  <cols>
    <col min="1" max="1" width="13.5703125" style="1" customWidth="1"/>
    <col min="2" max="2" width="10.85546875" style="1" customWidth="1"/>
    <col min="3" max="3" width="4.42578125" style="1" customWidth="1"/>
    <col min="4" max="4" width="13.28515625" style="1" customWidth="1"/>
    <col min="5" max="5" width="13.42578125" style="1" customWidth="1"/>
    <col min="6" max="6" width="4.42578125" style="1" customWidth="1"/>
    <col min="7" max="7" width="15.85546875" style="1" customWidth="1"/>
    <col min="8" max="8" width="13.42578125" style="1" customWidth="1"/>
    <col min="9" max="9" width="4.42578125" style="1" customWidth="1"/>
    <col min="10" max="10" width="13.28515625" style="1" customWidth="1"/>
    <col min="11" max="11" width="13.42578125" style="1" customWidth="1"/>
    <col min="12" max="12" width="6.42578125" style="1" customWidth="1"/>
    <col min="13" max="13" width="13.28515625" style="1" customWidth="1"/>
    <col min="14" max="14" width="13.42578125" style="1" customWidth="1"/>
    <col min="15" max="15" width="4.42578125" style="1" customWidth="1"/>
    <col min="16" max="16" width="13.28515625" style="1" customWidth="1"/>
    <col min="17" max="17" width="13.42578125" style="1" customWidth="1"/>
    <col min="18" max="18" width="4.42578125" style="1" customWidth="1"/>
    <col min="19" max="19" width="13.7109375" style="1" customWidth="1"/>
    <col min="20" max="20" width="13.42578125" style="1" customWidth="1"/>
    <col min="21" max="21" width="4.42578125" style="1" customWidth="1"/>
    <col min="22" max="22" width="13.28515625" style="1" customWidth="1"/>
    <col min="23" max="23" width="13.42578125" style="1" customWidth="1"/>
    <col min="24" max="24" width="4.42578125" style="1" customWidth="1"/>
    <col min="25" max="25" width="16.42578125" style="1" customWidth="1"/>
    <col min="26" max="26" width="13.42578125" style="1" customWidth="1"/>
    <col min="27" max="27" width="4.42578125" style="1" customWidth="1"/>
    <col min="28" max="28" width="14.85546875" style="1" customWidth="1"/>
    <col min="29" max="1015" width="9.140625" style="1"/>
  </cols>
  <sheetData>
    <row r="2" spans="6:25" ht="15" customHeight="1" x14ac:dyDescent="0.25">
      <c r="F2" s="108" t="s">
        <v>78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6:25" ht="15" customHeight="1" x14ac:dyDescent="0.25"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6:25" ht="15" customHeight="1" x14ac:dyDescent="0.25">
      <c r="M4" s="54"/>
      <c r="N4" s="54"/>
      <c r="O4" s="54"/>
      <c r="P4" s="54"/>
      <c r="Q4" s="54"/>
      <c r="R4" s="54"/>
      <c r="S4" s="54"/>
      <c r="T4" s="54"/>
    </row>
    <row r="5" spans="6:25" ht="15" customHeight="1" x14ac:dyDescent="0.25">
      <c r="M5" s="54"/>
      <c r="P5" s="110" t="s">
        <v>45</v>
      </c>
      <c r="Q5" s="111"/>
      <c r="R5" s="54"/>
      <c r="S5" s="54"/>
      <c r="T5" s="54"/>
    </row>
    <row r="6" spans="6:25" ht="15" customHeight="1" x14ac:dyDescent="0.25">
      <c r="M6" s="54"/>
      <c r="P6" s="112"/>
      <c r="Q6" s="113"/>
      <c r="R6" s="54"/>
      <c r="S6" s="54"/>
      <c r="T6" s="54"/>
    </row>
    <row r="7" spans="6:25" ht="15" customHeight="1" x14ac:dyDescent="0.25">
      <c r="M7" s="54"/>
      <c r="P7" s="114"/>
      <c r="Q7" s="115"/>
      <c r="R7" s="54"/>
      <c r="S7" s="54"/>
      <c r="T7" s="54"/>
    </row>
    <row r="8" spans="6:25" ht="15" customHeight="1" x14ac:dyDescent="0.25">
      <c r="M8" s="54"/>
      <c r="P8" s="62"/>
      <c r="Q8" s="62"/>
      <c r="R8" s="54"/>
      <c r="S8" s="54"/>
      <c r="T8" s="54"/>
    </row>
    <row r="9" spans="6:25" ht="15" customHeight="1" x14ac:dyDescent="0.25">
      <c r="M9" s="54"/>
      <c r="P9" s="62"/>
      <c r="Q9" s="62"/>
      <c r="R9" s="54"/>
      <c r="S9" s="54"/>
      <c r="T9" s="54"/>
    </row>
    <row r="10" spans="6:25" ht="15" customHeight="1" x14ac:dyDescent="0.25">
      <c r="M10" s="54"/>
      <c r="N10" s="54"/>
      <c r="O10" s="54"/>
      <c r="P10" s="54"/>
      <c r="Q10" s="54"/>
      <c r="R10" s="54"/>
      <c r="S10" s="54"/>
      <c r="T10" s="54"/>
    </row>
    <row r="11" spans="6:25" ht="15" customHeight="1" x14ac:dyDescent="0.25">
      <c r="M11" s="54"/>
      <c r="N11" s="54"/>
      <c r="O11" s="54"/>
      <c r="P11" s="54"/>
      <c r="Q11" s="54"/>
      <c r="R11" s="54"/>
      <c r="S11" s="54"/>
      <c r="T11" s="54"/>
    </row>
    <row r="12" spans="6:25" ht="15" customHeight="1" x14ac:dyDescent="0.25">
      <c r="M12" s="54"/>
      <c r="N12" s="54"/>
      <c r="O12" s="54"/>
      <c r="P12" s="54"/>
      <c r="Q12" s="54"/>
      <c r="R12" s="54"/>
      <c r="S12" s="54"/>
      <c r="T12" s="54"/>
    </row>
    <row r="13" spans="6:25" ht="15" customHeight="1" x14ac:dyDescent="0.25">
      <c r="M13" s="54"/>
      <c r="N13" s="54"/>
      <c r="O13" s="54"/>
      <c r="P13" s="54"/>
      <c r="Q13" s="54"/>
      <c r="R13" s="54"/>
      <c r="S13" s="54"/>
      <c r="T13" s="54"/>
    </row>
    <row r="14" spans="6:25" ht="15.75" customHeight="1" x14ac:dyDescent="0.25">
      <c r="M14" s="54"/>
      <c r="N14" s="54"/>
      <c r="O14" s="54"/>
      <c r="P14" s="54"/>
      <c r="Q14" s="54"/>
      <c r="R14" s="54"/>
      <c r="S14" s="54"/>
      <c r="T14" s="54"/>
    </row>
    <row r="15" spans="6:25" ht="15" customHeight="1" x14ac:dyDescent="0.25">
      <c r="N15" s="59"/>
      <c r="O15" s="59"/>
      <c r="P15" s="59"/>
      <c r="Q15" s="59"/>
      <c r="R15" s="59"/>
      <c r="S15" s="59"/>
    </row>
    <row r="16" spans="6:25" ht="15" customHeight="1" x14ac:dyDescent="0.25">
      <c r="N16" s="59"/>
      <c r="O16" s="59"/>
      <c r="P16" s="59"/>
      <c r="Q16" s="59"/>
      <c r="R16" s="59"/>
      <c r="S16" s="59"/>
    </row>
    <row r="17" spans="1:1015" ht="15" customHeight="1" x14ac:dyDescent="0.25">
      <c r="N17" s="59"/>
      <c r="O17" s="59"/>
      <c r="P17" s="59"/>
      <c r="Q17" s="59"/>
      <c r="R17" s="59"/>
      <c r="S17" s="59"/>
    </row>
    <row r="22" spans="1:1015" x14ac:dyDescent="0.25">
      <c r="C22" s="105" t="s">
        <v>0</v>
      </c>
      <c r="D22" s="105"/>
      <c r="F22" s="105" t="s">
        <v>1</v>
      </c>
      <c r="G22" s="105"/>
      <c r="I22" s="105" t="s">
        <v>2</v>
      </c>
      <c r="J22" s="105"/>
      <c r="L22" s="105" t="s">
        <v>3</v>
      </c>
      <c r="M22" s="105"/>
      <c r="O22" s="105" t="s">
        <v>4</v>
      </c>
      <c r="P22" s="105"/>
      <c r="R22" s="105" t="s">
        <v>5</v>
      </c>
      <c r="S22" s="105"/>
      <c r="U22" s="105" t="s">
        <v>6</v>
      </c>
      <c r="V22" s="105"/>
      <c r="X22" s="105" t="s">
        <v>7</v>
      </c>
      <c r="Y22" s="105"/>
      <c r="AA22" s="105" t="s">
        <v>8</v>
      </c>
      <c r="AB22" s="105"/>
    </row>
    <row r="23" spans="1:1015" x14ac:dyDescent="0.25">
      <c r="C23" s="106" t="s">
        <v>36</v>
      </c>
      <c r="D23" s="106"/>
      <c r="F23" s="106" t="s">
        <v>37</v>
      </c>
      <c r="G23" s="106"/>
      <c r="I23" s="106" t="s">
        <v>38</v>
      </c>
      <c r="J23" s="106"/>
      <c r="L23" s="106" t="s">
        <v>39</v>
      </c>
      <c r="M23" s="106"/>
      <c r="O23" s="106" t="s">
        <v>40</v>
      </c>
      <c r="P23" s="106"/>
      <c r="R23" s="107" t="s">
        <v>41</v>
      </c>
      <c r="S23" s="107"/>
      <c r="U23" s="106" t="s">
        <v>40</v>
      </c>
      <c r="V23" s="106"/>
      <c r="X23" s="106" t="s">
        <v>42</v>
      </c>
      <c r="Y23" s="106"/>
      <c r="AA23" s="107" t="s">
        <v>66</v>
      </c>
      <c r="AB23" s="107"/>
    </row>
    <row r="24" spans="1:1015" x14ac:dyDescent="0.25">
      <c r="C24" s="106"/>
      <c r="D24" s="106"/>
      <c r="F24" s="106"/>
      <c r="G24" s="106"/>
      <c r="I24" s="106"/>
      <c r="J24" s="106"/>
      <c r="L24" s="106"/>
      <c r="M24" s="106"/>
      <c r="O24" s="106"/>
      <c r="P24" s="106"/>
      <c r="R24" s="107"/>
      <c r="S24" s="107"/>
      <c r="U24" s="106"/>
      <c r="V24" s="106"/>
      <c r="X24" s="106"/>
      <c r="Y24" s="106"/>
      <c r="AA24" s="107"/>
      <c r="AB24" s="107"/>
    </row>
    <row r="25" spans="1:1015" x14ac:dyDescent="0.25">
      <c r="C25" s="106"/>
      <c r="D25" s="106"/>
      <c r="F25" s="106"/>
      <c r="G25" s="106"/>
      <c r="I25" s="106"/>
      <c r="J25" s="106"/>
      <c r="L25" s="106"/>
      <c r="M25" s="106"/>
      <c r="O25" s="106"/>
      <c r="P25" s="106"/>
      <c r="R25" s="107"/>
      <c r="S25" s="107"/>
      <c r="U25" s="106"/>
      <c r="V25" s="106"/>
      <c r="X25" s="106"/>
      <c r="Y25" s="106"/>
      <c r="AA25" s="107"/>
      <c r="AB25" s="107"/>
    </row>
    <row r="26" spans="1:1015" x14ac:dyDescent="0.25">
      <c r="C26" s="106"/>
      <c r="D26" s="106"/>
      <c r="F26" s="106"/>
      <c r="G26" s="106"/>
      <c r="I26" s="106"/>
      <c r="J26" s="106"/>
      <c r="L26" s="106"/>
      <c r="M26" s="106"/>
      <c r="O26" s="106"/>
      <c r="P26" s="106"/>
      <c r="R26" s="107"/>
      <c r="S26" s="107"/>
      <c r="U26" s="106"/>
      <c r="V26" s="106"/>
      <c r="X26" s="106"/>
      <c r="Y26" s="106"/>
      <c r="AA26" s="107"/>
      <c r="AB26" s="107"/>
    </row>
    <row r="27" spans="1:1015" s="55" customFormat="1" x14ac:dyDescent="0.25">
      <c r="A27" s="48"/>
      <c r="B27" s="48"/>
      <c r="C27" s="48"/>
      <c r="D27" s="48"/>
      <c r="E27" s="48"/>
      <c r="F27" s="57"/>
      <c r="G27" s="48"/>
      <c r="H27" s="48"/>
      <c r="I27" s="48"/>
      <c r="J27" s="57"/>
      <c r="K27" s="48"/>
      <c r="L27" s="48"/>
      <c r="M27" s="57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57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  <c r="IW27" s="48"/>
      <c r="IX27" s="48"/>
      <c r="IY27" s="48"/>
      <c r="IZ27" s="48"/>
      <c r="JA27" s="48"/>
      <c r="JB27" s="48"/>
      <c r="JC27" s="48"/>
      <c r="JD27" s="48"/>
      <c r="JE27" s="48"/>
      <c r="JF27" s="48"/>
      <c r="JG27" s="48"/>
      <c r="JH27" s="48"/>
      <c r="JI27" s="48"/>
      <c r="JJ27" s="48"/>
      <c r="JK27" s="48"/>
      <c r="JL27" s="48"/>
      <c r="JM27" s="48"/>
      <c r="JN27" s="48"/>
      <c r="JO27" s="48"/>
      <c r="JP27" s="48"/>
      <c r="JQ27" s="48"/>
      <c r="JR27" s="48"/>
      <c r="JS27" s="48"/>
      <c r="JT27" s="48"/>
      <c r="JU27" s="48"/>
      <c r="JV27" s="48"/>
      <c r="JW27" s="48"/>
      <c r="JX27" s="48"/>
      <c r="JY27" s="48"/>
      <c r="JZ27" s="48"/>
      <c r="KA27" s="48"/>
      <c r="KB27" s="48"/>
      <c r="KC27" s="48"/>
      <c r="KD27" s="48"/>
      <c r="KE27" s="48"/>
      <c r="KF27" s="48"/>
      <c r="KG27" s="48"/>
      <c r="KH27" s="48"/>
      <c r="KI27" s="48"/>
      <c r="KJ27" s="48"/>
      <c r="KK27" s="48"/>
      <c r="KL27" s="48"/>
      <c r="KM27" s="48"/>
      <c r="KN27" s="48"/>
      <c r="KO27" s="48"/>
      <c r="KP27" s="48"/>
      <c r="KQ27" s="48"/>
      <c r="KR27" s="48"/>
      <c r="KS27" s="48"/>
      <c r="KT27" s="48"/>
      <c r="KU27" s="48"/>
      <c r="KV27" s="48"/>
      <c r="KW27" s="48"/>
      <c r="KX27" s="48"/>
      <c r="KY27" s="48"/>
      <c r="KZ27" s="48"/>
      <c r="LA27" s="48"/>
      <c r="LB27" s="48"/>
      <c r="LC27" s="48"/>
      <c r="LD27" s="48"/>
      <c r="LE27" s="48"/>
      <c r="LF27" s="48"/>
      <c r="LG27" s="48"/>
      <c r="LH27" s="48"/>
      <c r="LI27" s="48"/>
      <c r="LJ27" s="48"/>
      <c r="LK27" s="48"/>
      <c r="LL27" s="48"/>
      <c r="LM27" s="48"/>
      <c r="LN27" s="48"/>
      <c r="LO27" s="48"/>
      <c r="LP27" s="48"/>
      <c r="LQ27" s="48"/>
      <c r="LR27" s="48"/>
      <c r="LS27" s="48"/>
      <c r="LT27" s="48"/>
      <c r="LU27" s="48"/>
      <c r="LV27" s="48"/>
      <c r="LW27" s="48"/>
      <c r="LX27" s="48"/>
      <c r="LY27" s="48"/>
      <c r="LZ27" s="48"/>
      <c r="MA27" s="48"/>
      <c r="MB27" s="48"/>
      <c r="MC27" s="48"/>
      <c r="MD27" s="48"/>
      <c r="ME27" s="48"/>
      <c r="MF27" s="48"/>
      <c r="MG27" s="48"/>
      <c r="MH27" s="48"/>
      <c r="MI27" s="48"/>
      <c r="MJ27" s="48"/>
      <c r="MK27" s="48"/>
      <c r="ML27" s="48"/>
      <c r="MM27" s="48"/>
      <c r="MN27" s="48"/>
      <c r="MO27" s="48"/>
      <c r="MP27" s="48"/>
      <c r="MQ27" s="48"/>
      <c r="MR27" s="48"/>
      <c r="MS27" s="48"/>
      <c r="MT27" s="48"/>
      <c r="MU27" s="48"/>
      <c r="MV27" s="48"/>
      <c r="MW27" s="48"/>
      <c r="MX27" s="48"/>
      <c r="MY27" s="48"/>
      <c r="MZ27" s="48"/>
      <c r="NA27" s="48"/>
      <c r="NB27" s="48"/>
      <c r="NC27" s="48"/>
      <c r="ND27" s="48"/>
      <c r="NE27" s="48"/>
      <c r="NF27" s="48"/>
      <c r="NG27" s="48"/>
      <c r="NH27" s="48"/>
      <c r="NI27" s="48"/>
      <c r="NJ27" s="48"/>
      <c r="NK27" s="48"/>
      <c r="NL27" s="48"/>
      <c r="NM27" s="48"/>
      <c r="NN27" s="48"/>
      <c r="NO27" s="48"/>
      <c r="NP27" s="48"/>
      <c r="NQ27" s="48"/>
      <c r="NR27" s="48"/>
      <c r="NS27" s="48"/>
      <c r="NT27" s="48"/>
      <c r="NU27" s="48"/>
      <c r="NV27" s="48"/>
      <c r="NW27" s="48"/>
      <c r="NX27" s="48"/>
      <c r="NY27" s="48"/>
      <c r="NZ27" s="48"/>
      <c r="OA27" s="48"/>
      <c r="OB27" s="48"/>
      <c r="OC27" s="48"/>
      <c r="OD27" s="48"/>
      <c r="OE27" s="48"/>
      <c r="OF27" s="48"/>
      <c r="OG27" s="48"/>
      <c r="OH27" s="48"/>
      <c r="OI27" s="48"/>
      <c r="OJ27" s="48"/>
      <c r="OK27" s="48"/>
      <c r="OL27" s="48"/>
      <c r="OM27" s="48"/>
      <c r="ON27" s="48"/>
      <c r="OO27" s="48"/>
      <c r="OP27" s="48"/>
      <c r="OQ27" s="48"/>
      <c r="OR27" s="48"/>
      <c r="OS27" s="48"/>
      <c r="OT27" s="48"/>
      <c r="OU27" s="48"/>
      <c r="OV27" s="48"/>
      <c r="OW27" s="48"/>
      <c r="OX27" s="48"/>
      <c r="OY27" s="48"/>
      <c r="OZ27" s="48"/>
      <c r="PA27" s="48"/>
      <c r="PB27" s="48"/>
      <c r="PC27" s="48"/>
      <c r="PD27" s="48"/>
      <c r="PE27" s="48"/>
      <c r="PF27" s="48"/>
      <c r="PG27" s="48"/>
      <c r="PH27" s="48"/>
      <c r="PI27" s="48"/>
      <c r="PJ27" s="48"/>
      <c r="PK27" s="48"/>
      <c r="PL27" s="48"/>
      <c r="PM27" s="48"/>
      <c r="PN27" s="48"/>
      <c r="PO27" s="48"/>
      <c r="PP27" s="48"/>
      <c r="PQ27" s="48"/>
      <c r="PR27" s="48"/>
      <c r="PS27" s="48"/>
      <c r="PT27" s="48"/>
      <c r="PU27" s="48"/>
      <c r="PV27" s="48"/>
      <c r="PW27" s="48"/>
      <c r="PX27" s="48"/>
      <c r="PY27" s="48"/>
      <c r="PZ27" s="48"/>
      <c r="QA27" s="48"/>
      <c r="QB27" s="48"/>
      <c r="QC27" s="48"/>
      <c r="QD27" s="48"/>
      <c r="QE27" s="48"/>
      <c r="QF27" s="48"/>
      <c r="QG27" s="48"/>
      <c r="QH27" s="48"/>
      <c r="QI27" s="48"/>
      <c r="QJ27" s="48"/>
      <c r="QK27" s="48"/>
      <c r="QL27" s="48"/>
      <c r="QM27" s="48"/>
      <c r="QN27" s="48"/>
      <c r="QO27" s="48"/>
      <c r="QP27" s="48"/>
      <c r="QQ27" s="48"/>
      <c r="QR27" s="48"/>
      <c r="QS27" s="48"/>
      <c r="QT27" s="48"/>
      <c r="QU27" s="48"/>
      <c r="QV27" s="48"/>
      <c r="QW27" s="48"/>
      <c r="QX27" s="48"/>
      <c r="QY27" s="48"/>
      <c r="QZ27" s="48"/>
      <c r="RA27" s="48"/>
      <c r="RB27" s="48"/>
      <c r="RC27" s="48"/>
      <c r="RD27" s="48"/>
      <c r="RE27" s="48"/>
      <c r="RF27" s="48"/>
      <c r="RG27" s="48"/>
      <c r="RH27" s="48"/>
      <c r="RI27" s="48"/>
      <c r="RJ27" s="48"/>
      <c r="RK27" s="48"/>
      <c r="RL27" s="48"/>
      <c r="RM27" s="48"/>
      <c r="RN27" s="48"/>
      <c r="RO27" s="48"/>
      <c r="RP27" s="48"/>
      <c r="RQ27" s="48"/>
      <c r="RR27" s="48"/>
      <c r="RS27" s="48"/>
      <c r="RT27" s="48"/>
      <c r="RU27" s="48"/>
      <c r="RV27" s="48"/>
      <c r="RW27" s="48"/>
      <c r="RX27" s="48"/>
      <c r="RY27" s="48"/>
      <c r="RZ27" s="48"/>
      <c r="SA27" s="48"/>
      <c r="SB27" s="48"/>
      <c r="SC27" s="48"/>
      <c r="SD27" s="48"/>
      <c r="SE27" s="48"/>
      <c r="SF27" s="48"/>
      <c r="SG27" s="48"/>
      <c r="SH27" s="48"/>
      <c r="SI27" s="48"/>
      <c r="SJ27" s="48"/>
      <c r="SK27" s="48"/>
      <c r="SL27" s="48"/>
      <c r="SM27" s="48"/>
      <c r="SN27" s="48"/>
      <c r="SO27" s="48"/>
      <c r="SP27" s="48"/>
      <c r="SQ27" s="48"/>
      <c r="SR27" s="48"/>
      <c r="SS27" s="48"/>
      <c r="ST27" s="48"/>
      <c r="SU27" s="48"/>
      <c r="SV27" s="48"/>
      <c r="SW27" s="48"/>
      <c r="SX27" s="48"/>
      <c r="SY27" s="48"/>
      <c r="SZ27" s="48"/>
      <c r="TA27" s="48"/>
      <c r="TB27" s="48"/>
      <c r="TC27" s="48"/>
      <c r="TD27" s="48"/>
      <c r="TE27" s="48"/>
      <c r="TF27" s="48"/>
      <c r="TG27" s="48"/>
      <c r="TH27" s="48"/>
      <c r="TI27" s="48"/>
      <c r="TJ27" s="48"/>
      <c r="TK27" s="48"/>
      <c r="TL27" s="48"/>
      <c r="TM27" s="48"/>
      <c r="TN27" s="48"/>
      <c r="TO27" s="48"/>
      <c r="TP27" s="48"/>
      <c r="TQ27" s="48"/>
      <c r="TR27" s="48"/>
      <c r="TS27" s="48"/>
      <c r="TT27" s="48"/>
      <c r="TU27" s="48"/>
      <c r="TV27" s="48"/>
      <c r="TW27" s="48"/>
      <c r="TX27" s="48"/>
      <c r="TY27" s="48"/>
      <c r="TZ27" s="48"/>
      <c r="UA27" s="48"/>
      <c r="UB27" s="48"/>
      <c r="UC27" s="48"/>
      <c r="UD27" s="48"/>
      <c r="UE27" s="48"/>
      <c r="UF27" s="48"/>
      <c r="UG27" s="48"/>
      <c r="UH27" s="48"/>
      <c r="UI27" s="48"/>
      <c r="UJ27" s="48"/>
      <c r="UK27" s="48"/>
      <c r="UL27" s="48"/>
      <c r="UM27" s="48"/>
      <c r="UN27" s="48"/>
      <c r="UO27" s="48"/>
      <c r="UP27" s="48"/>
      <c r="UQ27" s="48"/>
      <c r="UR27" s="48"/>
      <c r="US27" s="48"/>
      <c r="UT27" s="48"/>
      <c r="UU27" s="48"/>
      <c r="UV27" s="48"/>
      <c r="UW27" s="48"/>
      <c r="UX27" s="48"/>
      <c r="UY27" s="48"/>
      <c r="UZ27" s="48"/>
      <c r="VA27" s="48"/>
      <c r="VB27" s="48"/>
      <c r="VC27" s="48"/>
      <c r="VD27" s="48"/>
      <c r="VE27" s="48"/>
      <c r="VF27" s="48"/>
      <c r="VG27" s="48"/>
      <c r="VH27" s="48"/>
      <c r="VI27" s="48"/>
      <c r="VJ27" s="48"/>
      <c r="VK27" s="48"/>
      <c r="VL27" s="48"/>
      <c r="VM27" s="48"/>
      <c r="VN27" s="48"/>
      <c r="VO27" s="48"/>
      <c r="VP27" s="48"/>
      <c r="VQ27" s="48"/>
      <c r="VR27" s="48"/>
      <c r="VS27" s="48"/>
      <c r="VT27" s="48"/>
      <c r="VU27" s="48"/>
      <c r="VV27" s="48"/>
      <c r="VW27" s="48"/>
      <c r="VX27" s="48"/>
      <c r="VY27" s="48"/>
      <c r="VZ27" s="48"/>
      <c r="WA27" s="48"/>
      <c r="WB27" s="48"/>
      <c r="WC27" s="48"/>
      <c r="WD27" s="48"/>
      <c r="WE27" s="48"/>
      <c r="WF27" s="48"/>
      <c r="WG27" s="48"/>
      <c r="WH27" s="48"/>
      <c r="WI27" s="48"/>
      <c r="WJ27" s="48"/>
      <c r="WK27" s="48"/>
      <c r="WL27" s="48"/>
      <c r="WM27" s="48"/>
      <c r="WN27" s="48"/>
      <c r="WO27" s="48"/>
      <c r="WP27" s="48"/>
      <c r="WQ27" s="48"/>
      <c r="WR27" s="48"/>
      <c r="WS27" s="48"/>
      <c r="WT27" s="48"/>
      <c r="WU27" s="48"/>
      <c r="WV27" s="48"/>
      <c r="WW27" s="48"/>
      <c r="WX27" s="48"/>
      <c r="WY27" s="48"/>
      <c r="WZ27" s="48"/>
      <c r="XA27" s="48"/>
      <c r="XB27" s="48"/>
      <c r="XC27" s="48"/>
      <c r="XD27" s="48"/>
      <c r="XE27" s="48"/>
      <c r="XF27" s="48"/>
      <c r="XG27" s="48"/>
      <c r="XH27" s="48"/>
      <c r="XI27" s="48"/>
      <c r="XJ27" s="48"/>
      <c r="XK27" s="48"/>
      <c r="XL27" s="48"/>
      <c r="XM27" s="48"/>
      <c r="XN27" s="48"/>
      <c r="XO27" s="48"/>
      <c r="XP27" s="48"/>
      <c r="XQ27" s="48"/>
      <c r="XR27" s="48"/>
      <c r="XS27" s="48"/>
      <c r="XT27" s="48"/>
      <c r="XU27" s="48"/>
      <c r="XV27" s="48"/>
      <c r="XW27" s="48"/>
      <c r="XX27" s="48"/>
      <c r="XY27" s="48"/>
      <c r="XZ27" s="48"/>
      <c r="YA27" s="48"/>
      <c r="YB27" s="48"/>
      <c r="YC27" s="48"/>
      <c r="YD27" s="48"/>
      <c r="YE27" s="48"/>
      <c r="YF27" s="48"/>
      <c r="YG27" s="48"/>
      <c r="YH27" s="48"/>
      <c r="YI27" s="48"/>
      <c r="YJ27" s="48"/>
      <c r="YK27" s="48"/>
      <c r="YL27" s="48"/>
      <c r="YM27" s="48"/>
      <c r="YN27" s="48"/>
      <c r="YO27" s="48"/>
      <c r="YP27" s="48"/>
      <c r="YQ27" s="48"/>
      <c r="YR27" s="48"/>
      <c r="YS27" s="48"/>
      <c r="YT27" s="48"/>
      <c r="YU27" s="48"/>
      <c r="YV27" s="48"/>
      <c r="YW27" s="48"/>
      <c r="YX27" s="48"/>
      <c r="YY27" s="48"/>
      <c r="YZ27" s="48"/>
      <c r="ZA27" s="48"/>
      <c r="ZB27" s="48"/>
      <c r="ZC27" s="48"/>
      <c r="ZD27" s="48"/>
      <c r="ZE27" s="48"/>
      <c r="ZF27" s="48"/>
      <c r="ZG27" s="48"/>
      <c r="ZH27" s="48"/>
      <c r="ZI27" s="48"/>
      <c r="ZJ27" s="48"/>
      <c r="ZK27" s="48"/>
      <c r="ZL27" s="48"/>
      <c r="ZM27" s="48"/>
      <c r="ZN27" s="48"/>
      <c r="ZO27" s="48"/>
      <c r="ZP27" s="48"/>
      <c r="ZQ27" s="48"/>
      <c r="ZR27" s="48"/>
      <c r="ZS27" s="48"/>
      <c r="ZT27" s="48"/>
      <c r="ZU27" s="48"/>
      <c r="ZV27" s="48"/>
      <c r="ZW27" s="48"/>
      <c r="ZX27" s="48"/>
      <c r="ZY27" s="48"/>
      <c r="ZZ27" s="48"/>
      <c r="AAA27" s="48"/>
      <c r="AAB27" s="48"/>
      <c r="AAC27" s="48"/>
      <c r="AAD27" s="48"/>
      <c r="AAE27" s="48"/>
      <c r="AAF27" s="48"/>
      <c r="AAG27" s="48"/>
      <c r="AAH27" s="48"/>
      <c r="AAI27" s="48"/>
      <c r="AAJ27" s="48"/>
      <c r="AAK27" s="48"/>
      <c r="AAL27" s="48"/>
      <c r="AAM27" s="48"/>
      <c r="AAN27" s="48"/>
      <c r="AAO27" s="48"/>
      <c r="AAP27" s="48"/>
      <c r="AAQ27" s="48"/>
      <c r="AAR27" s="48"/>
      <c r="AAS27" s="48"/>
      <c r="AAT27" s="48"/>
      <c r="AAU27" s="48"/>
      <c r="AAV27" s="48"/>
      <c r="AAW27" s="48"/>
      <c r="AAX27" s="48"/>
      <c r="AAY27" s="48"/>
      <c r="AAZ27" s="48"/>
      <c r="ABA27" s="48"/>
      <c r="ABB27" s="48"/>
      <c r="ABC27" s="48"/>
      <c r="ABD27" s="48"/>
      <c r="ABE27" s="48"/>
      <c r="ABF27" s="48"/>
      <c r="ABG27" s="48"/>
      <c r="ABH27" s="48"/>
      <c r="ABI27" s="48"/>
      <c r="ABJ27" s="48"/>
      <c r="ABK27" s="48"/>
      <c r="ABL27" s="48"/>
      <c r="ABM27" s="48"/>
      <c r="ABN27" s="48"/>
      <c r="ABO27" s="48"/>
      <c r="ABP27" s="48"/>
      <c r="ABQ27" s="48"/>
      <c r="ABR27" s="48"/>
      <c r="ABS27" s="48"/>
      <c r="ABT27" s="48"/>
      <c r="ABU27" s="48"/>
      <c r="ABV27" s="48"/>
      <c r="ABW27" s="48"/>
      <c r="ABX27" s="48"/>
      <c r="ABY27" s="48"/>
      <c r="ABZ27" s="48"/>
      <c r="ACA27" s="48"/>
      <c r="ACB27" s="48"/>
      <c r="ACC27" s="48"/>
      <c r="ACD27" s="48"/>
      <c r="ACE27" s="48"/>
      <c r="ACF27" s="48"/>
      <c r="ACG27" s="48"/>
      <c r="ACH27" s="48"/>
      <c r="ACI27" s="48"/>
      <c r="ACJ27" s="48"/>
      <c r="ACK27" s="48"/>
      <c r="ACL27" s="48"/>
      <c r="ACM27" s="48"/>
      <c r="ACN27" s="48"/>
      <c r="ACO27" s="48"/>
      <c r="ACP27" s="48"/>
      <c r="ACQ27" s="48"/>
      <c r="ACR27" s="48"/>
      <c r="ACS27" s="48"/>
      <c r="ACT27" s="48"/>
      <c r="ACU27" s="48"/>
      <c r="ACV27" s="48"/>
      <c r="ACW27" s="48"/>
      <c r="ACX27" s="48"/>
      <c r="ACY27" s="48"/>
      <c r="ACZ27" s="48"/>
      <c r="ADA27" s="48"/>
      <c r="ADB27" s="48"/>
      <c r="ADC27" s="48"/>
      <c r="ADD27" s="48"/>
      <c r="ADE27" s="48"/>
      <c r="ADF27" s="48"/>
      <c r="ADG27" s="48"/>
      <c r="ADH27" s="48"/>
      <c r="ADI27" s="48"/>
      <c r="ADJ27" s="48"/>
      <c r="ADK27" s="48"/>
      <c r="ADL27" s="48"/>
      <c r="ADM27" s="48"/>
      <c r="ADN27" s="48"/>
      <c r="ADO27" s="48"/>
      <c r="ADP27" s="48"/>
      <c r="ADQ27" s="48"/>
      <c r="ADR27" s="48"/>
      <c r="ADS27" s="48"/>
      <c r="ADT27" s="48"/>
      <c r="ADU27" s="48"/>
      <c r="ADV27" s="48"/>
      <c r="ADW27" s="48"/>
      <c r="ADX27" s="48"/>
      <c r="ADY27" s="48"/>
      <c r="ADZ27" s="48"/>
      <c r="AEA27" s="48"/>
      <c r="AEB27" s="48"/>
      <c r="AEC27" s="48"/>
      <c r="AED27" s="48"/>
      <c r="AEE27" s="48"/>
      <c r="AEF27" s="48"/>
      <c r="AEG27" s="48"/>
      <c r="AEH27" s="48"/>
      <c r="AEI27" s="48"/>
      <c r="AEJ27" s="48"/>
      <c r="AEK27" s="48"/>
      <c r="AEL27" s="48"/>
      <c r="AEM27" s="48"/>
      <c r="AEN27" s="48"/>
      <c r="AEO27" s="48"/>
      <c r="AEP27" s="48"/>
      <c r="AEQ27" s="48"/>
      <c r="AER27" s="48"/>
      <c r="AES27" s="48"/>
      <c r="AET27" s="48"/>
      <c r="AEU27" s="48"/>
      <c r="AEV27" s="48"/>
      <c r="AEW27" s="48"/>
      <c r="AEX27" s="48"/>
      <c r="AEY27" s="48"/>
      <c r="AEZ27" s="48"/>
      <c r="AFA27" s="48"/>
      <c r="AFB27" s="48"/>
      <c r="AFC27" s="48"/>
      <c r="AFD27" s="48"/>
      <c r="AFE27" s="48"/>
      <c r="AFF27" s="48"/>
      <c r="AFG27" s="48"/>
      <c r="AFH27" s="48"/>
      <c r="AFI27" s="48"/>
      <c r="AFJ27" s="48"/>
      <c r="AFK27" s="48"/>
      <c r="AFL27" s="48"/>
      <c r="AFM27" s="48"/>
      <c r="AFN27" s="48"/>
      <c r="AFO27" s="48"/>
      <c r="AFP27" s="48"/>
      <c r="AFQ27" s="48"/>
      <c r="AFR27" s="48"/>
      <c r="AFS27" s="48"/>
      <c r="AFT27" s="48"/>
      <c r="AFU27" s="48"/>
      <c r="AFV27" s="48"/>
      <c r="AFW27" s="48"/>
      <c r="AFX27" s="48"/>
      <c r="AFY27" s="48"/>
      <c r="AFZ27" s="48"/>
      <c r="AGA27" s="48"/>
      <c r="AGB27" s="48"/>
      <c r="AGC27" s="48"/>
      <c r="AGD27" s="48"/>
      <c r="AGE27" s="48"/>
      <c r="AGF27" s="48"/>
      <c r="AGG27" s="48"/>
      <c r="AGH27" s="48"/>
      <c r="AGI27" s="48"/>
      <c r="AGJ27" s="48"/>
      <c r="AGK27" s="48"/>
      <c r="AGL27" s="48"/>
      <c r="AGM27" s="48"/>
      <c r="AGN27" s="48"/>
      <c r="AGO27" s="48"/>
      <c r="AGP27" s="48"/>
      <c r="AGQ27" s="48"/>
      <c r="AGR27" s="48"/>
      <c r="AGS27" s="48"/>
      <c r="AGT27" s="48"/>
      <c r="AGU27" s="48"/>
      <c r="AGV27" s="48"/>
      <c r="AGW27" s="48"/>
      <c r="AGX27" s="48"/>
      <c r="AGY27" s="48"/>
      <c r="AGZ27" s="48"/>
      <c r="AHA27" s="48"/>
      <c r="AHB27" s="48"/>
      <c r="AHC27" s="48"/>
      <c r="AHD27" s="48"/>
      <c r="AHE27" s="48"/>
      <c r="AHF27" s="48"/>
      <c r="AHG27" s="48"/>
      <c r="AHH27" s="48"/>
      <c r="AHI27" s="48"/>
      <c r="AHJ27" s="48"/>
      <c r="AHK27" s="48"/>
      <c r="AHL27" s="48"/>
      <c r="AHM27" s="48"/>
      <c r="AHN27" s="48"/>
      <c r="AHO27" s="48"/>
      <c r="AHP27" s="48"/>
      <c r="AHQ27" s="48"/>
      <c r="AHR27" s="48"/>
      <c r="AHS27" s="48"/>
      <c r="AHT27" s="48"/>
      <c r="AHU27" s="48"/>
      <c r="AHV27" s="48"/>
      <c r="AHW27" s="48"/>
      <c r="AHX27" s="48"/>
      <c r="AHY27" s="48"/>
      <c r="AHZ27" s="48"/>
      <c r="AIA27" s="48"/>
      <c r="AIB27" s="48"/>
      <c r="AIC27" s="48"/>
      <c r="AID27" s="48"/>
      <c r="AIE27" s="48"/>
      <c r="AIF27" s="48"/>
      <c r="AIG27" s="48"/>
      <c r="AIH27" s="48"/>
      <c r="AII27" s="48"/>
      <c r="AIJ27" s="48"/>
      <c r="AIK27" s="48"/>
      <c r="AIL27" s="48"/>
      <c r="AIM27" s="48"/>
      <c r="AIN27" s="48"/>
      <c r="AIO27" s="48"/>
      <c r="AIP27" s="48"/>
      <c r="AIQ27" s="48"/>
      <c r="AIR27" s="48"/>
      <c r="AIS27" s="48"/>
      <c r="AIT27" s="48"/>
      <c r="AIU27" s="48"/>
      <c r="AIV27" s="48"/>
      <c r="AIW27" s="48"/>
      <c r="AIX27" s="48"/>
      <c r="AIY27" s="48"/>
      <c r="AIZ27" s="48"/>
      <c r="AJA27" s="48"/>
      <c r="AJB27" s="48"/>
      <c r="AJC27" s="48"/>
      <c r="AJD27" s="48"/>
      <c r="AJE27" s="48"/>
      <c r="AJF27" s="48"/>
      <c r="AJG27" s="48"/>
      <c r="AJH27" s="48"/>
      <c r="AJI27" s="48"/>
      <c r="AJJ27" s="48"/>
      <c r="AJK27" s="48"/>
      <c r="AJL27" s="48"/>
      <c r="AJM27" s="48"/>
      <c r="AJN27" s="48"/>
      <c r="AJO27" s="48"/>
      <c r="AJP27" s="48"/>
      <c r="AJQ27" s="48"/>
      <c r="AJR27" s="48"/>
      <c r="AJS27" s="48"/>
      <c r="AJT27" s="48"/>
      <c r="AJU27" s="48"/>
      <c r="AJV27" s="48"/>
      <c r="AJW27" s="48"/>
      <c r="AJX27" s="48"/>
      <c r="AJY27" s="48"/>
      <c r="AJZ27" s="48"/>
      <c r="AKA27" s="48"/>
      <c r="AKB27" s="48"/>
      <c r="AKC27" s="48"/>
      <c r="AKD27" s="48"/>
      <c r="AKE27" s="48"/>
      <c r="AKF27" s="48"/>
      <c r="AKG27" s="48"/>
      <c r="AKH27" s="48"/>
      <c r="AKI27" s="48"/>
      <c r="AKJ27" s="48"/>
      <c r="AKK27" s="48"/>
      <c r="AKL27" s="48"/>
      <c r="AKM27" s="48"/>
      <c r="AKN27" s="48"/>
      <c r="AKO27" s="48"/>
      <c r="AKP27" s="48"/>
      <c r="AKQ27" s="48"/>
      <c r="AKR27" s="48"/>
      <c r="AKS27" s="48"/>
      <c r="AKT27" s="48"/>
      <c r="AKU27" s="48"/>
      <c r="AKV27" s="48"/>
      <c r="AKW27" s="48"/>
      <c r="AKX27" s="48"/>
      <c r="AKY27" s="48"/>
      <c r="AKZ27" s="48"/>
      <c r="ALA27" s="48"/>
      <c r="ALB27" s="48"/>
      <c r="ALC27" s="48"/>
      <c r="ALD27" s="48"/>
      <c r="ALE27" s="48"/>
      <c r="ALF27" s="48"/>
      <c r="ALG27" s="48"/>
      <c r="ALH27" s="48"/>
      <c r="ALI27" s="48"/>
      <c r="ALJ27" s="48"/>
      <c r="ALK27" s="48"/>
      <c r="ALL27" s="48"/>
      <c r="ALM27" s="48"/>
      <c r="ALN27" s="48"/>
      <c r="ALO27" s="48"/>
      <c r="ALP27" s="48"/>
      <c r="ALQ27" s="48"/>
      <c r="ALR27" s="48"/>
      <c r="ALS27" s="48"/>
      <c r="ALT27" s="48"/>
      <c r="ALU27" s="48"/>
      <c r="ALV27" s="48"/>
      <c r="ALW27" s="48"/>
      <c r="ALX27" s="48"/>
      <c r="ALY27" s="48"/>
      <c r="ALZ27" s="48"/>
      <c r="AMA27" s="48"/>
    </row>
    <row r="28" spans="1:1015" s="60" customFormat="1" x14ac:dyDescent="0.25">
      <c r="D28" s="63" t="s">
        <v>46</v>
      </c>
      <c r="G28" s="63" t="s">
        <v>52</v>
      </c>
      <c r="J28" s="66" t="s">
        <v>59</v>
      </c>
      <c r="M28" s="61"/>
      <c r="P28" s="61"/>
      <c r="S28" s="61"/>
      <c r="V28" s="61"/>
      <c r="Y28" s="96" t="s">
        <v>70</v>
      </c>
      <c r="AB28" s="61"/>
    </row>
    <row r="29" spans="1:1015" s="55" customFormat="1" ht="15" customHeight="1" x14ac:dyDescent="0.25">
      <c r="A29" s="49"/>
      <c r="B29" s="49"/>
      <c r="C29" s="49"/>
      <c r="D29" s="64" t="s">
        <v>47</v>
      </c>
      <c r="E29" s="49"/>
      <c r="F29" s="49"/>
      <c r="G29" s="64" t="s">
        <v>53</v>
      </c>
      <c r="H29" s="48"/>
      <c r="I29" s="49"/>
      <c r="J29" s="63" t="s">
        <v>58</v>
      </c>
      <c r="K29" s="48"/>
      <c r="L29" s="98" t="s">
        <v>63</v>
      </c>
      <c r="M29" s="99"/>
      <c r="N29" s="48"/>
      <c r="O29" s="49"/>
      <c r="P29" s="100" t="s">
        <v>67</v>
      </c>
      <c r="Q29" s="48"/>
      <c r="R29" s="49"/>
      <c r="S29" s="96" t="s">
        <v>69</v>
      </c>
      <c r="T29" s="48"/>
      <c r="U29" s="49"/>
      <c r="V29" s="100" t="s">
        <v>67</v>
      </c>
      <c r="W29" s="48"/>
      <c r="X29" s="49"/>
      <c r="Y29" s="97"/>
      <c r="Z29" s="48"/>
      <c r="AA29" s="49"/>
      <c r="AB29" s="65" t="s">
        <v>73</v>
      </c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  <c r="IW29" s="48"/>
      <c r="IX29" s="48"/>
      <c r="IY29" s="48"/>
      <c r="IZ29" s="48"/>
      <c r="JA29" s="48"/>
      <c r="JB29" s="48"/>
      <c r="JC29" s="48"/>
      <c r="JD29" s="48"/>
      <c r="JE29" s="48"/>
      <c r="JF29" s="48"/>
      <c r="JG29" s="48"/>
      <c r="JH29" s="48"/>
      <c r="JI29" s="48"/>
      <c r="JJ29" s="48"/>
      <c r="JK29" s="48"/>
      <c r="JL29" s="48"/>
      <c r="JM29" s="48"/>
      <c r="JN29" s="48"/>
      <c r="JO29" s="48"/>
      <c r="JP29" s="48"/>
      <c r="JQ29" s="48"/>
      <c r="JR29" s="48"/>
      <c r="JS29" s="48"/>
      <c r="JT29" s="48"/>
      <c r="JU29" s="48"/>
      <c r="JV29" s="48"/>
      <c r="JW29" s="48"/>
      <c r="JX29" s="48"/>
      <c r="JY29" s="48"/>
      <c r="JZ29" s="48"/>
      <c r="KA29" s="48"/>
      <c r="KB29" s="48"/>
      <c r="KC29" s="48"/>
      <c r="KD29" s="48"/>
      <c r="KE29" s="48"/>
      <c r="KF29" s="48"/>
      <c r="KG29" s="48"/>
      <c r="KH29" s="48"/>
      <c r="KI29" s="48"/>
      <c r="KJ29" s="48"/>
      <c r="KK29" s="48"/>
      <c r="KL29" s="48"/>
      <c r="KM29" s="48"/>
      <c r="KN29" s="48"/>
      <c r="KO29" s="48"/>
      <c r="KP29" s="48"/>
      <c r="KQ29" s="48"/>
      <c r="KR29" s="48"/>
      <c r="KS29" s="48"/>
      <c r="KT29" s="48"/>
      <c r="KU29" s="48"/>
      <c r="KV29" s="48"/>
      <c r="KW29" s="48"/>
      <c r="KX29" s="48"/>
      <c r="KY29" s="48"/>
      <c r="KZ29" s="48"/>
      <c r="LA29" s="48"/>
      <c r="LB29" s="48"/>
      <c r="LC29" s="48"/>
      <c r="LD29" s="48"/>
      <c r="LE29" s="48"/>
      <c r="LF29" s="48"/>
      <c r="LG29" s="48"/>
      <c r="LH29" s="48"/>
      <c r="LI29" s="48"/>
      <c r="LJ29" s="48"/>
      <c r="LK29" s="48"/>
      <c r="LL29" s="48"/>
      <c r="LM29" s="48"/>
      <c r="LN29" s="48"/>
      <c r="LO29" s="48"/>
      <c r="LP29" s="48"/>
      <c r="LQ29" s="48"/>
      <c r="LR29" s="48"/>
      <c r="LS29" s="48"/>
      <c r="LT29" s="48"/>
      <c r="LU29" s="48"/>
      <c r="LV29" s="48"/>
      <c r="LW29" s="48"/>
      <c r="LX29" s="48"/>
      <c r="LY29" s="48"/>
      <c r="LZ29" s="48"/>
      <c r="MA29" s="48"/>
      <c r="MB29" s="48"/>
      <c r="MC29" s="48"/>
      <c r="MD29" s="48"/>
      <c r="ME29" s="48"/>
      <c r="MF29" s="48"/>
      <c r="MG29" s="48"/>
      <c r="MH29" s="48"/>
      <c r="MI29" s="48"/>
      <c r="MJ29" s="48"/>
      <c r="MK29" s="48"/>
      <c r="ML29" s="48"/>
      <c r="MM29" s="48"/>
      <c r="MN29" s="48"/>
      <c r="MO29" s="48"/>
      <c r="MP29" s="48"/>
      <c r="MQ29" s="48"/>
      <c r="MR29" s="48"/>
      <c r="MS29" s="48"/>
      <c r="MT29" s="48"/>
      <c r="MU29" s="48"/>
      <c r="MV29" s="48"/>
      <c r="MW29" s="48"/>
      <c r="MX29" s="48"/>
      <c r="MY29" s="48"/>
      <c r="MZ29" s="48"/>
      <c r="NA29" s="48"/>
      <c r="NB29" s="48"/>
      <c r="NC29" s="48"/>
      <c r="ND29" s="48"/>
      <c r="NE29" s="48"/>
      <c r="NF29" s="48"/>
      <c r="NG29" s="48"/>
      <c r="NH29" s="48"/>
      <c r="NI29" s="48"/>
      <c r="NJ29" s="48"/>
      <c r="NK29" s="48"/>
      <c r="NL29" s="48"/>
      <c r="NM29" s="48"/>
      <c r="NN29" s="48"/>
      <c r="NO29" s="48"/>
      <c r="NP29" s="48"/>
      <c r="NQ29" s="48"/>
      <c r="NR29" s="48"/>
      <c r="NS29" s="48"/>
      <c r="NT29" s="48"/>
      <c r="NU29" s="48"/>
      <c r="NV29" s="48"/>
      <c r="NW29" s="48"/>
      <c r="NX29" s="48"/>
      <c r="NY29" s="48"/>
      <c r="NZ29" s="48"/>
      <c r="OA29" s="48"/>
      <c r="OB29" s="48"/>
      <c r="OC29" s="48"/>
      <c r="OD29" s="48"/>
      <c r="OE29" s="48"/>
      <c r="OF29" s="48"/>
      <c r="OG29" s="48"/>
      <c r="OH29" s="48"/>
      <c r="OI29" s="48"/>
      <c r="OJ29" s="48"/>
      <c r="OK29" s="48"/>
      <c r="OL29" s="48"/>
      <c r="OM29" s="48"/>
      <c r="ON29" s="48"/>
      <c r="OO29" s="48"/>
      <c r="OP29" s="48"/>
      <c r="OQ29" s="48"/>
      <c r="OR29" s="48"/>
      <c r="OS29" s="48"/>
      <c r="OT29" s="48"/>
      <c r="OU29" s="48"/>
      <c r="OV29" s="48"/>
      <c r="OW29" s="48"/>
      <c r="OX29" s="48"/>
      <c r="OY29" s="48"/>
      <c r="OZ29" s="48"/>
      <c r="PA29" s="48"/>
      <c r="PB29" s="48"/>
      <c r="PC29" s="48"/>
      <c r="PD29" s="48"/>
      <c r="PE29" s="48"/>
      <c r="PF29" s="48"/>
      <c r="PG29" s="48"/>
      <c r="PH29" s="48"/>
      <c r="PI29" s="48"/>
      <c r="PJ29" s="48"/>
      <c r="PK29" s="48"/>
      <c r="PL29" s="48"/>
      <c r="PM29" s="48"/>
      <c r="PN29" s="48"/>
      <c r="PO29" s="48"/>
      <c r="PP29" s="48"/>
      <c r="PQ29" s="48"/>
      <c r="PR29" s="48"/>
      <c r="PS29" s="48"/>
      <c r="PT29" s="48"/>
      <c r="PU29" s="48"/>
      <c r="PV29" s="48"/>
      <c r="PW29" s="48"/>
      <c r="PX29" s="48"/>
      <c r="PY29" s="48"/>
      <c r="PZ29" s="48"/>
      <c r="QA29" s="48"/>
      <c r="QB29" s="48"/>
      <c r="QC29" s="48"/>
      <c r="QD29" s="48"/>
      <c r="QE29" s="48"/>
      <c r="QF29" s="48"/>
      <c r="QG29" s="48"/>
      <c r="QH29" s="48"/>
      <c r="QI29" s="48"/>
      <c r="QJ29" s="48"/>
      <c r="QK29" s="48"/>
      <c r="QL29" s="48"/>
      <c r="QM29" s="48"/>
      <c r="QN29" s="48"/>
      <c r="QO29" s="48"/>
      <c r="QP29" s="48"/>
      <c r="QQ29" s="48"/>
      <c r="QR29" s="48"/>
      <c r="QS29" s="48"/>
      <c r="QT29" s="48"/>
      <c r="QU29" s="48"/>
      <c r="QV29" s="48"/>
      <c r="QW29" s="48"/>
      <c r="QX29" s="48"/>
      <c r="QY29" s="48"/>
      <c r="QZ29" s="48"/>
      <c r="RA29" s="48"/>
      <c r="RB29" s="48"/>
      <c r="RC29" s="48"/>
      <c r="RD29" s="48"/>
      <c r="RE29" s="48"/>
      <c r="RF29" s="48"/>
      <c r="RG29" s="48"/>
      <c r="RH29" s="48"/>
      <c r="RI29" s="48"/>
      <c r="RJ29" s="48"/>
      <c r="RK29" s="48"/>
      <c r="RL29" s="48"/>
      <c r="RM29" s="48"/>
      <c r="RN29" s="48"/>
      <c r="RO29" s="48"/>
      <c r="RP29" s="48"/>
      <c r="RQ29" s="48"/>
      <c r="RR29" s="48"/>
      <c r="RS29" s="48"/>
      <c r="RT29" s="48"/>
      <c r="RU29" s="48"/>
      <c r="RV29" s="48"/>
      <c r="RW29" s="48"/>
      <c r="RX29" s="48"/>
      <c r="RY29" s="48"/>
      <c r="RZ29" s="48"/>
      <c r="SA29" s="48"/>
      <c r="SB29" s="48"/>
      <c r="SC29" s="48"/>
      <c r="SD29" s="48"/>
      <c r="SE29" s="48"/>
      <c r="SF29" s="48"/>
      <c r="SG29" s="48"/>
      <c r="SH29" s="48"/>
      <c r="SI29" s="48"/>
      <c r="SJ29" s="48"/>
      <c r="SK29" s="48"/>
      <c r="SL29" s="48"/>
      <c r="SM29" s="48"/>
      <c r="SN29" s="48"/>
      <c r="SO29" s="48"/>
      <c r="SP29" s="48"/>
      <c r="SQ29" s="48"/>
      <c r="SR29" s="48"/>
      <c r="SS29" s="48"/>
      <c r="ST29" s="48"/>
      <c r="SU29" s="48"/>
      <c r="SV29" s="48"/>
      <c r="SW29" s="48"/>
      <c r="SX29" s="48"/>
      <c r="SY29" s="48"/>
      <c r="SZ29" s="48"/>
      <c r="TA29" s="48"/>
      <c r="TB29" s="48"/>
      <c r="TC29" s="48"/>
      <c r="TD29" s="48"/>
      <c r="TE29" s="48"/>
      <c r="TF29" s="48"/>
      <c r="TG29" s="48"/>
      <c r="TH29" s="48"/>
      <c r="TI29" s="48"/>
      <c r="TJ29" s="48"/>
      <c r="TK29" s="48"/>
      <c r="TL29" s="48"/>
      <c r="TM29" s="48"/>
      <c r="TN29" s="48"/>
      <c r="TO29" s="48"/>
      <c r="TP29" s="48"/>
      <c r="TQ29" s="48"/>
      <c r="TR29" s="48"/>
      <c r="TS29" s="48"/>
      <c r="TT29" s="48"/>
      <c r="TU29" s="48"/>
      <c r="TV29" s="48"/>
      <c r="TW29" s="48"/>
      <c r="TX29" s="48"/>
      <c r="TY29" s="48"/>
      <c r="TZ29" s="48"/>
      <c r="UA29" s="48"/>
      <c r="UB29" s="48"/>
      <c r="UC29" s="48"/>
      <c r="UD29" s="48"/>
      <c r="UE29" s="48"/>
      <c r="UF29" s="48"/>
      <c r="UG29" s="48"/>
      <c r="UH29" s="48"/>
      <c r="UI29" s="48"/>
      <c r="UJ29" s="48"/>
      <c r="UK29" s="48"/>
      <c r="UL29" s="48"/>
      <c r="UM29" s="48"/>
      <c r="UN29" s="48"/>
      <c r="UO29" s="48"/>
      <c r="UP29" s="48"/>
      <c r="UQ29" s="48"/>
      <c r="UR29" s="48"/>
      <c r="US29" s="48"/>
      <c r="UT29" s="48"/>
      <c r="UU29" s="48"/>
      <c r="UV29" s="48"/>
      <c r="UW29" s="48"/>
      <c r="UX29" s="48"/>
      <c r="UY29" s="48"/>
      <c r="UZ29" s="48"/>
      <c r="VA29" s="48"/>
      <c r="VB29" s="48"/>
      <c r="VC29" s="48"/>
      <c r="VD29" s="48"/>
      <c r="VE29" s="48"/>
      <c r="VF29" s="48"/>
      <c r="VG29" s="48"/>
      <c r="VH29" s="48"/>
      <c r="VI29" s="48"/>
      <c r="VJ29" s="48"/>
      <c r="VK29" s="48"/>
      <c r="VL29" s="48"/>
      <c r="VM29" s="48"/>
      <c r="VN29" s="48"/>
      <c r="VO29" s="48"/>
      <c r="VP29" s="48"/>
      <c r="VQ29" s="48"/>
      <c r="VR29" s="48"/>
      <c r="VS29" s="48"/>
      <c r="VT29" s="48"/>
      <c r="VU29" s="48"/>
      <c r="VV29" s="48"/>
      <c r="VW29" s="48"/>
      <c r="VX29" s="48"/>
      <c r="VY29" s="48"/>
      <c r="VZ29" s="48"/>
      <c r="WA29" s="48"/>
      <c r="WB29" s="48"/>
      <c r="WC29" s="48"/>
      <c r="WD29" s="48"/>
      <c r="WE29" s="48"/>
      <c r="WF29" s="48"/>
      <c r="WG29" s="48"/>
      <c r="WH29" s="48"/>
      <c r="WI29" s="48"/>
      <c r="WJ29" s="48"/>
      <c r="WK29" s="48"/>
      <c r="WL29" s="48"/>
      <c r="WM29" s="48"/>
      <c r="WN29" s="48"/>
      <c r="WO29" s="48"/>
      <c r="WP29" s="48"/>
      <c r="WQ29" s="48"/>
      <c r="WR29" s="48"/>
      <c r="WS29" s="48"/>
      <c r="WT29" s="48"/>
      <c r="WU29" s="48"/>
      <c r="WV29" s="48"/>
      <c r="WW29" s="48"/>
      <c r="WX29" s="48"/>
      <c r="WY29" s="48"/>
      <c r="WZ29" s="48"/>
      <c r="XA29" s="48"/>
      <c r="XB29" s="48"/>
      <c r="XC29" s="48"/>
      <c r="XD29" s="48"/>
      <c r="XE29" s="48"/>
      <c r="XF29" s="48"/>
      <c r="XG29" s="48"/>
      <c r="XH29" s="48"/>
      <c r="XI29" s="48"/>
      <c r="XJ29" s="48"/>
      <c r="XK29" s="48"/>
      <c r="XL29" s="48"/>
      <c r="XM29" s="48"/>
      <c r="XN29" s="48"/>
      <c r="XO29" s="48"/>
      <c r="XP29" s="48"/>
      <c r="XQ29" s="48"/>
      <c r="XR29" s="48"/>
      <c r="XS29" s="48"/>
      <c r="XT29" s="48"/>
      <c r="XU29" s="48"/>
      <c r="XV29" s="48"/>
      <c r="XW29" s="48"/>
      <c r="XX29" s="48"/>
      <c r="XY29" s="48"/>
      <c r="XZ29" s="48"/>
      <c r="YA29" s="48"/>
      <c r="YB29" s="48"/>
      <c r="YC29" s="48"/>
      <c r="YD29" s="48"/>
      <c r="YE29" s="48"/>
      <c r="YF29" s="48"/>
      <c r="YG29" s="48"/>
      <c r="YH29" s="48"/>
      <c r="YI29" s="48"/>
      <c r="YJ29" s="48"/>
      <c r="YK29" s="48"/>
      <c r="YL29" s="48"/>
      <c r="YM29" s="48"/>
      <c r="YN29" s="48"/>
      <c r="YO29" s="48"/>
      <c r="YP29" s="48"/>
      <c r="YQ29" s="48"/>
      <c r="YR29" s="48"/>
      <c r="YS29" s="48"/>
      <c r="YT29" s="48"/>
      <c r="YU29" s="48"/>
      <c r="YV29" s="48"/>
      <c r="YW29" s="48"/>
      <c r="YX29" s="48"/>
      <c r="YY29" s="48"/>
      <c r="YZ29" s="48"/>
      <c r="ZA29" s="48"/>
      <c r="ZB29" s="48"/>
      <c r="ZC29" s="48"/>
      <c r="ZD29" s="48"/>
      <c r="ZE29" s="48"/>
      <c r="ZF29" s="48"/>
      <c r="ZG29" s="48"/>
      <c r="ZH29" s="48"/>
      <c r="ZI29" s="48"/>
      <c r="ZJ29" s="48"/>
      <c r="ZK29" s="48"/>
      <c r="ZL29" s="48"/>
      <c r="ZM29" s="48"/>
      <c r="ZN29" s="48"/>
      <c r="ZO29" s="48"/>
      <c r="ZP29" s="48"/>
      <c r="ZQ29" s="48"/>
      <c r="ZR29" s="48"/>
      <c r="ZS29" s="48"/>
      <c r="ZT29" s="48"/>
      <c r="ZU29" s="48"/>
      <c r="ZV29" s="48"/>
      <c r="ZW29" s="48"/>
      <c r="ZX29" s="48"/>
      <c r="ZY29" s="48"/>
      <c r="ZZ29" s="48"/>
      <c r="AAA29" s="48"/>
      <c r="AAB29" s="48"/>
      <c r="AAC29" s="48"/>
      <c r="AAD29" s="48"/>
      <c r="AAE29" s="48"/>
      <c r="AAF29" s="48"/>
      <c r="AAG29" s="48"/>
      <c r="AAH29" s="48"/>
      <c r="AAI29" s="48"/>
      <c r="AAJ29" s="48"/>
      <c r="AAK29" s="48"/>
      <c r="AAL29" s="48"/>
      <c r="AAM29" s="48"/>
      <c r="AAN29" s="48"/>
      <c r="AAO29" s="48"/>
      <c r="AAP29" s="48"/>
      <c r="AAQ29" s="48"/>
      <c r="AAR29" s="48"/>
      <c r="AAS29" s="48"/>
      <c r="AAT29" s="48"/>
      <c r="AAU29" s="48"/>
      <c r="AAV29" s="48"/>
      <c r="AAW29" s="48"/>
      <c r="AAX29" s="48"/>
      <c r="AAY29" s="48"/>
      <c r="AAZ29" s="48"/>
      <c r="ABA29" s="48"/>
      <c r="ABB29" s="48"/>
      <c r="ABC29" s="48"/>
      <c r="ABD29" s="48"/>
      <c r="ABE29" s="48"/>
      <c r="ABF29" s="48"/>
      <c r="ABG29" s="48"/>
      <c r="ABH29" s="48"/>
      <c r="ABI29" s="48"/>
      <c r="ABJ29" s="48"/>
      <c r="ABK29" s="48"/>
      <c r="ABL29" s="48"/>
      <c r="ABM29" s="48"/>
      <c r="ABN29" s="48"/>
      <c r="ABO29" s="48"/>
      <c r="ABP29" s="48"/>
      <c r="ABQ29" s="48"/>
      <c r="ABR29" s="48"/>
      <c r="ABS29" s="48"/>
      <c r="ABT29" s="48"/>
      <c r="ABU29" s="48"/>
      <c r="ABV29" s="48"/>
      <c r="ABW29" s="48"/>
      <c r="ABX29" s="48"/>
      <c r="ABY29" s="48"/>
      <c r="ABZ29" s="48"/>
      <c r="ACA29" s="48"/>
      <c r="ACB29" s="48"/>
      <c r="ACC29" s="48"/>
      <c r="ACD29" s="48"/>
      <c r="ACE29" s="48"/>
      <c r="ACF29" s="48"/>
      <c r="ACG29" s="48"/>
      <c r="ACH29" s="48"/>
      <c r="ACI29" s="48"/>
      <c r="ACJ29" s="48"/>
      <c r="ACK29" s="48"/>
      <c r="ACL29" s="48"/>
      <c r="ACM29" s="48"/>
      <c r="ACN29" s="48"/>
      <c r="ACO29" s="48"/>
      <c r="ACP29" s="48"/>
      <c r="ACQ29" s="48"/>
      <c r="ACR29" s="48"/>
      <c r="ACS29" s="48"/>
      <c r="ACT29" s="48"/>
      <c r="ACU29" s="48"/>
      <c r="ACV29" s="48"/>
      <c r="ACW29" s="48"/>
      <c r="ACX29" s="48"/>
      <c r="ACY29" s="48"/>
      <c r="ACZ29" s="48"/>
      <c r="ADA29" s="48"/>
      <c r="ADB29" s="48"/>
      <c r="ADC29" s="48"/>
      <c r="ADD29" s="48"/>
      <c r="ADE29" s="48"/>
      <c r="ADF29" s="48"/>
      <c r="ADG29" s="48"/>
      <c r="ADH29" s="48"/>
      <c r="ADI29" s="48"/>
      <c r="ADJ29" s="48"/>
      <c r="ADK29" s="48"/>
      <c r="ADL29" s="48"/>
      <c r="ADM29" s="48"/>
      <c r="ADN29" s="48"/>
      <c r="ADO29" s="48"/>
      <c r="ADP29" s="48"/>
      <c r="ADQ29" s="48"/>
      <c r="ADR29" s="48"/>
      <c r="ADS29" s="48"/>
      <c r="ADT29" s="48"/>
      <c r="ADU29" s="48"/>
      <c r="ADV29" s="48"/>
      <c r="ADW29" s="48"/>
      <c r="ADX29" s="48"/>
      <c r="ADY29" s="48"/>
      <c r="ADZ29" s="48"/>
      <c r="AEA29" s="48"/>
      <c r="AEB29" s="48"/>
      <c r="AEC29" s="48"/>
      <c r="AED29" s="48"/>
      <c r="AEE29" s="48"/>
      <c r="AEF29" s="48"/>
      <c r="AEG29" s="48"/>
      <c r="AEH29" s="48"/>
      <c r="AEI29" s="48"/>
      <c r="AEJ29" s="48"/>
      <c r="AEK29" s="48"/>
      <c r="AEL29" s="48"/>
      <c r="AEM29" s="48"/>
      <c r="AEN29" s="48"/>
      <c r="AEO29" s="48"/>
      <c r="AEP29" s="48"/>
      <c r="AEQ29" s="48"/>
      <c r="AER29" s="48"/>
      <c r="AES29" s="48"/>
      <c r="AET29" s="48"/>
      <c r="AEU29" s="48"/>
      <c r="AEV29" s="48"/>
      <c r="AEW29" s="48"/>
      <c r="AEX29" s="48"/>
      <c r="AEY29" s="48"/>
      <c r="AEZ29" s="48"/>
      <c r="AFA29" s="48"/>
      <c r="AFB29" s="48"/>
      <c r="AFC29" s="48"/>
      <c r="AFD29" s="48"/>
      <c r="AFE29" s="48"/>
      <c r="AFF29" s="48"/>
      <c r="AFG29" s="48"/>
      <c r="AFH29" s="48"/>
      <c r="AFI29" s="48"/>
      <c r="AFJ29" s="48"/>
      <c r="AFK29" s="48"/>
      <c r="AFL29" s="48"/>
      <c r="AFM29" s="48"/>
      <c r="AFN29" s="48"/>
      <c r="AFO29" s="48"/>
      <c r="AFP29" s="48"/>
      <c r="AFQ29" s="48"/>
      <c r="AFR29" s="48"/>
      <c r="AFS29" s="48"/>
      <c r="AFT29" s="48"/>
      <c r="AFU29" s="48"/>
      <c r="AFV29" s="48"/>
      <c r="AFW29" s="48"/>
      <c r="AFX29" s="48"/>
      <c r="AFY29" s="48"/>
      <c r="AFZ29" s="48"/>
      <c r="AGA29" s="48"/>
      <c r="AGB29" s="48"/>
      <c r="AGC29" s="48"/>
      <c r="AGD29" s="48"/>
      <c r="AGE29" s="48"/>
      <c r="AGF29" s="48"/>
      <c r="AGG29" s="48"/>
      <c r="AGH29" s="48"/>
      <c r="AGI29" s="48"/>
      <c r="AGJ29" s="48"/>
      <c r="AGK29" s="48"/>
      <c r="AGL29" s="48"/>
      <c r="AGM29" s="48"/>
      <c r="AGN29" s="48"/>
      <c r="AGO29" s="48"/>
      <c r="AGP29" s="48"/>
      <c r="AGQ29" s="48"/>
      <c r="AGR29" s="48"/>
      <c r="AGS29" s="48"/>
      <c r="AGT29" s="48"/>
      <c r="AGU29" s="48"/>
      <c r="AGV29" s="48"/>
      <c r="AGW29" s="48"/>
      <c r="AGX29" s="48"/>
      <c r="AGY29" s="48"/>
      <c r="AGZ29" s="48"/>
      <c r="AHA29" s="48"/>
      <c r="AHB29" s="48"/>
      <c r="AHC29" s="48"/>
      <c r="AHD29" s="48"/>
      <c r="AHE29" s="48"/>
      <c r="AHF29" s="48"/>
      <c r="AHG29" s="48"/>
      <c r="AHH29" s="48"/>
      <c r="AHI29" s="48"/>
      <c r="AHJ29" s="48"/>
      <c r="AHK29" s="48"/>
      <c r="AHL29" s="48"/>
      <c r="AHM29" s="48"/>
      <c r="AHN29" s="48"/>
      <c r="AHO29" s="48"/>
      <c r="AHP29" s="48"/>
      <c r="AHQ29" s="48"/>
      <c r="AHR29" s="48"/>
      <c r="AHS29" s="48"/>
      <c r="AHT29" s="48"/>
      <c r="AHU29" s="48"/>
      <c r="AHV29" s="48"/>
      <c r="AHW29" s="48"/>
      <c r="AHX29" s="48"/>
      <c r="AHY29" s="48"/>
      <c r="AHZ29" s="48"/>
      <c r="AIA29" s="48"/>
      <c r="AIB29" s="48"/>
      <c r="AIC29" s="48"/>
      <c r="AID29" s="48"/>
      <c r="AIE29" s="48"/>
      <c r="AIF29" s="48"/>
      <c r="AIG29" s="48"/>
      <c r="AIH29" s="48"/>
      <c r="AII29" s="48"/>
      <c r="AIJ29" s="48"/>
      <c r="AIK29" s="48"/>
      <c r="AIL29" s="48"/>
      <c r="AIM29" s="48"/>
      <c r="AIN29" s="48"/>
      <c r="AIO29" s="48"/>
      <c r="AIP29" s="48"/>
      <c r="AIQ29" s="48"/>
      <c r="AIR29" s="48"/>
      <c r="AIS29" s="48"/>
      <c r="AIT29" s="48"/>
      <c r="AIU29" s="48"/>
      <c r="AIV29" s="48"/>
      <c r="AIW29" s="48"/>
      <c r="AIX29" s="48"/>
      <c r="AIY29" s="48"/>
      <c r="AIZ29" s="48"/>
      <c r="AJA29" s="48"/>
      <c r="AJB29" s="48"/>
      <c r="AJC29" s="48"/>
      <c r="AJD29" s="48"/>
      <c r="AJE29" s="48"/>
      <c r="AJF29" s="48"/>
      <c r="AJG29" s="48"/>
      <c r="AJH29" s="48"/>
      <c r="AJI29" s="48"/>
      <c r="AJJ29" s="48"/>
      <c r="AJK29" s="48"/>
      <c r="AJL29" s="48"/>
      <c r="AJM29" s="48"/>
      <c r="AJN29" s="48"/>
      <c r="AJO29" s="48"/>
      <c r="AJP29" s="48"/>
      <c r="AJQ29" s="48"/>
      <c r="AJR29" s="48"/>
      <c r="AJS29" s="48"/>
      <c r="AJT29" s="48"/>
      <c r="AJU29" s="48"/>
      <c r="AJV29" s="48"/>
      <c r="AJW29" s="48"/>
      <c r="AJX29" s="48"/>
      <c r="AJY29" s="48"/>
      <c r="AJZ29" s="48"/>
      <c r="AKA29" s="48"/>
      <c r="AKB29" s="48"/>
      <c r="AKC29" s="48"/>
      <c r="AKD29" s="48"/>
      <c r="AKE29" s="48"/>
      <c r="AKF29" s="48"/>
      <c r="AKG29" s="48"/>
      <c r="AKH29" s="48"/>
      <c r="AKI29" s="48"/>
      <c r="AKJ29" s="48"/>
      <c r="AKK29" s="48"/>
      <c r="AKL29" s="48"/>
      <c r="AKM29" s="48"/>
      <c r="AKN29" s="48"/>
      <c r="AKO29" s="48"/>
      <c r="AKP29" s="48"/>
      <c r="AKQ29" s="48"/>
      <c r="AKR29" s="48"/>
      <c r="AKS29" s="48"/>
      <c r="AKT29" s="48"/>
      <c r="AKU29" s="48"/>
      <c r="AKV29" s="48"/>
      <c r="AKW29" s="48"/>
      <c r="AKX29" s="48"/>
      <c r="AKY29" s="48"/>
      <c r="AKZ29" s="48"/>
      <c r="ALA29" s="48"/>
      <c r="ALB29" s="48"/>
      <c r="ALC29" s="48"/>
      <c r="ALD29" s="48"/>
      <c r="ALE29" s="48"/>
      <c r="ALF29" s="48"/>
      <c r="ALG29" s="48"/>
      <c r="ALH29" s="48"/>
      <c r="ALI29" s="48"/>
      <c r="ALJ29" s="48"/>
      <c r="ALK29" s="48"/>
      <c r="ALL29" s="48"/>
      <c r="ALM29" s="48"/>
      <c r="ALN29" s="48"/>
      <c r="ALO29" s="48"/>
      <c r="ALP29" s="48"/>
      <c r="ALQ29" s="48"/>
      <c r="ALR29" s="48"/>
      <c r="ALS29" s="48"/>
      <c r="ALT29" s="48"/>
      <c r="ALU29" s="48"/>
      <c r="ALV29" s="48"/>
      <c r="ALW29" s="48"/>
      <c r="ALX29" s="48"/>
      <c r="ALY29" s="48"/>
      <c r="ALZ29" s="48"/>
      <c r="AMA29" s="48"/>
    </row>
    <row r="30" spans="1:1015" s="55" customFormat="1" x14ac:dyDescent="0.25">
      <c r="A30" s="49"/>
      <c r="B30" s="49"/>
      <c r="C30" s="49"/>
      <c r="D30" s="64" t="s">
        <v>48</v>
      </c>
      <c r="E30" s="48"/>
      <c r="F30" s="49"/>
      <c r="G30" s="64" t="s">
        <v>54</v>
      </c>
      <c r="H30" s="48"/>
      <c r="I30" s="49"/>
      <c r="J30" s="64" t="s">
        <v>60</v>
      </c>
      <c r="K30" s="48"/>
      <c r="L30" s="104" t="s">
        <v>64</v>
      </c>
      <c r="M30" s="104"/>
      <c r="N30" s="48"/>
      <c r="O30" s="49"/>
      <c r="P30" s="101"/>
      <c r="Q30" s="48"/>
      <c r="R30" s="49"/>
      <c r="S30" s="103"/>
      <c r="T30" s="48"/>
      <c r="U30" s="49"/>
      <c r="V30" s="101"/>
      <c r="W30" s="48"/>
      <c r="X30" s="49"/>
      <c r="Y30" s="64" t="s">
        <v>71</v>
      </c>
      <c r="Z30" s="48"/>
      <c r="AA30" s="49"/>
      <c r="AB30" s="91" t="s">
        <v>74</v>
      </c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  <c r="IW30" s="48"/>
      <c r="IX30" s="48"/>
      <c r="IY30" s="48"/>
      <c r="IZ30" s="48"/>
      <c r="JA30" s="48"/>
      <c r="JB30" s="48"/>
      <c r="JC30" s="48"/>
      <c r="JD30" s="48"/>
      <c r="JE30" s="48"/>
      <c r="JF30" s="48"/>
      <c r="JG30" s="48"/>
      <c r="JH30" s="48"/>
      <c r="JI30" s="48"/>
      <c r="JJ30" s="48"/>
      <c r="JK30" s="48"/>
      <c r="JL30" s="48"/>
      <c r="JM30" s="48"/>
      <c r="JN30" s="48"/>
      <c r="JO30" s="48"/>
      <c r="JP30" s="48"/>
      <c r="JQ30" s="48"/>
      <c r="JR30" s="48"/>
      <c r="JS30" s="48"/>
      <c r="JT30" s="48"/>
      <c r="JU30" s="48"/>
      <c r="JV30" s="48"/>
      <c r="JW30" s="48"/>
      <c r="JX30" s="48"/>
      <c r="JY30" s="48"/>
      <c r="JZ30" s="48"/>
      <c r="KA30" s="48"/>
      <c r="KB30" s="48"/>
      <c r="KC30" s="48"/>
      <c r="KD30" s="48"/>
      <c r="KE30" s="48"/>
      <c r="KF30" s="48"/>
      <c r="KG30" s="48"/>
      <c r="KH30" s="48"/>
      <c r="KI30" s="48"/>
      <c r="KJ30" s="48"/>
      <c r="KK30" s="48"/>
      <c r="KL30" s="48"/>
      <c r="KM30" s="48"/>
      <c r="KN30" s="48"/>
      <c r="KO30" s="48"/>
      <c r="KP30" s="48"/>
      <c r="KQ30" s="48"/>
      <c r="KR30" s="48"/>
      <c r="KS30" s="48"/>
      <c r="KT30" s="48"/>
      <c r="KU30" s="48"/>
      <c r="KV30" s="48"/>
      <c r="KW30" s="48"/>
      <c r="KX30" s="48"/>
      <c r="KY30" s="48"/>
      <c r="KZ30" s="48"/>
      <c r="LA30" s="48"/>
      <c r="LB30" s="48"/>
      <c r="LC30" s="48"/>
      <c r="LD30" s="48"/>
      <c r="LE30" s="48"/>
      <c r="LF30" s="48"/>
      <c r="LG30" s="48"/>
      <c r="LH30" s="48"/>
      <c r="LI30" s="48"/>
      <c r="LJ30" s="48"/>
      <c r="LK30" s="48"/>
      <c r="LL30" s="48"/>
      <c r="LM30" s="48"/>
      <c r="LN30" s="48"/>
      <c r="LO30" s="48"/>
      <c r="LP30" s="48"/>
      <c r="LQ30" s="48"/>
      <c r="LR30" s="48"/>
      <c r="LS30" s="48"/>
      <c r="LT30" s="48"/>
      <c r="LU30" s="48"/>
      <c r="LV30" s="48"/>
      <c r="LW30" s="48"/>
      <c r="LX30" s="48"/>
      <c r="LY30" s="48"/>
      <c r="LZ30" s="48"/>
      <c r="MA30" s="48"/>
      <c r="MB30" s="48"/>
      <c r="MC30" s="48"/>
      <c r="MD30" s="48"/>
      <c r="ME30" s="48"/>
      <c r="MF30" s="48"/>
      <c r="MG30" s="48"/>
      <c r="MH30" s="48"/>
      <c r="MI30" s="48"/>
      <c r="MJ30" s="48"/>
      <c r="MK30" s="48"/>
      <c r="ML30" s="48"/>
      <c r="MM30" s="48"/>
      <c r="MN30" s="48"/>
      <c r="MO30" s="48"/>
      <c r="MP30" s="48"/>
      <c r="MQ30" s="48"/>
      <c r="MR30" s="48"/>
      <c r="MS30" s="48"/>
      <c r="MT30" s="48"/>
      <c r="MU30" s="48"/>
      <c r="MV30" s="48"/>
      <c r="MW30" s="48"/>
      <c r="MX30" s="48"/>
      <c r="MY30" s="48"/>
      <c r="MZ30" s="48"/>
      <c r="NA30" s="48"/>
      <c r="NB30" s="48"/>
      <c r="NC30" s="48"/>
      <c r="ND30" s="48"/>
      <c r="NE30" s="48"/>
      <c r="NF30" s="48"/>
      <c r="NG30" s="48"/>
      <c r="NH30" s="48"/>
      <c r="NI30" s="48"/>
      <c r="NJ30" s="48"/>
      <c r="NK30" s="48"/>
      <c r="NL30" s="48"/>
      <c r="NM30" s="48"/>
      <c r="NN30" s="48"/>
      <c r="NO30" s="48"/>
      <c r="NP30" s="48"/>
      <c r="NQ30" s="48"/>
      <c r="NR30" s="48"/>
      <c r="NS30" s="48"/>
      <c r="NT30" s="48"/>
      <c r="NU30" s="48"/>
      <c r="NV30" s="48"/>
      <c r="NW30" s="48"/>
      <c r="NX30" s="48"/>
      <c r="NY30" s="48"/>
      <c r="NZ30" s="48"/>
      <c r="OA30" s="48"/>
      <c r="OB30" s="48"/>
      <c r="OC30" s="48"/>
      <c r="OD30" s="48"/>
      <c r="OE30" s="48"/>
      <c r="OF30" s="48"/>
      <c r="OG30" s="48"/>
      <c r="OH30" s="48"/>
      <c r="OI30" s="48"/>
      <c r="OJ30" s="48"/>
      <c r="OK30" s="48"/>
      <c r="OL30" s="48"/>
      <c r="OM30" s="48"/>
      <c r="ON30" s="48"/>
      <c r="OO30" s="48"/>
      <c r="OP30" s="48"/>
      <c r="OQ30" s="48"/>
      <c r="OR30" s="48"/>
      <c r="OS30" s="48"/>
      <c r="OT30" s="48"/>
      <c r="OU30" s="48"/>
      <c r="OV30" s="48"/>
      <c r="OW30" s="48"/>
      <c r="OX30" s="48"/>
      <c r="OY30" s="48"/>
      <c r="OZ30" s="48"/>
      <c r="PA30" s="48"/>
      <c r="PB30" s="48"/>
      <c r="PC30" s="48"/>
      <c r="PD30" s="48"/>
      <c r="PE30" s="48"/>
      <c r="PF30" s="48"/>
      <c r="PG30" s="48"/>
      <c r="PH30" s="48"/>
      <c r="PI30" s="48"/>
      <c r="PJ30" s="48"/>
      <c r="PK30" s="48"/>
      <c r="PL30" s="48"/>
      <c r="PM30" s="48"/>
      <c r="PN30" s="48"/>
      <c r="PO30" s="48"/>
      <c r="PP30" s="48"/>
      <c r="PQ30" s="48"/>
      <c r="PR30" s="48"/>
      <c r="PS30" s="48"/>
      <c r="PT30" s="48"/>
      <c r="PU30" s="48"/>
      <c r="PV30" s="48"/>
      <c r="PW30" s="48"/>
      <c r="PX30" s="48"/>
      <c r="PY30" s="48"/>
      <c r="PZ30" s="48"/>
      <c r="QA30" s="48"/>
      <c r="QB30" s="48"/>
      <c r="QC30" s="48"/>
      <c r="QD30" s="48"/>
      <c r="QE30" s="48"/>
      <c r="QF30" s="48"/>
      <c r="QG30" s="48"/>
      <c r="QH30" s="48"/>
      <c r="QI30" s="48"/>
      <c r="QJ30" s="48"/>
      <c r="QK30" s="48"/>
      <c r="QL30" s="48"/>
      <c r="QM30" s="48"/>
      <c r="QN30" s="48"/>
      <c r="QO30" s="48"/>
      <c r="QP30" s="48"/>
      <c r="QQ30" s="48"/>
      <c r="QR30" s="48"/>
      <c r="QS30" s="48"/>
      <c r="QT30" s="48"/>
      <c r="QU30" s="48"/>
      <c r="QV30" s="48"/>
      <c r="QW30" s="48"/>
      <c r="QX30" s="48"/>
      <c r="QY30" s="48"/>
      <c r="QZ30" s="48"/>
      <c r="RA30" s="48"/>
      <c r="RB30" s="48"/>
      <c r="RC30" s="48"/>
      <c r="RD30" s="48"/>
      <c r="RE30" s="48"/>
      <c r="RF30" s="48"/>
      <c r="RG30" s="48"/>
      <c r="RH30" s="48"/>
      <c r="RI30" s="48"/>
      <c r="RJ30" s="48"/>
      <c r="RK30" s="48"/>
      <c r="RL30" s="48"/>
      <c r="RM30" s="48"/>
      <c r="RN30" s="48"/>
      <c r="RO30" s="48"/>
      <c r="RP30" s="48"/>
      <c r="RQ30" s="48"/>
      <c r="RR30" s="48"/>
      <c r="RS30" s="48"/>
      <c r="RT30" s="48"/>
      <c r="RU30" s="48"/>
      <c r="RV30" s="48"/>
      <c r="RW30" s="48"/>
      <c r="RX30" s="48"/>
      <c r="RY30" s="48"/>
      <c r="RZ30" s="48"/>
      <c r="SA30" s="48"/>
      <c r="SB30" s="48"/>
      <c r="SC30" s="48"/>
      <c r="SD30" s="48"/>
      <c r="SE30" s="48"/>
      <c r="SF30" s="48"/>
      <c r="SG30" s="48"/>
      <c r="SH30" s="48"/>
      <c r="SI30" s="48"/>
      <c r="SJ30" s="48"/>
      <c r="SK30" s="48"/>
      <c r="SL30" s="48"/>
      <c r="SM30" s="48"/>
      <c r="SN30" s="48"/>
      <c r="SO30" s="48"/>
      <c r="SP30" s="48"/>
      <c r="SQ30" s="48"/>
      <c r="SR30" s="48"/>
      <c r="SS30" s="48"/>
      <c r="ST30" s="48"/>
      <c r="SU30" s="48"/>
      <c r="SV30" s="48"/>
      <c r="SW30" s="48"/>
      <c r="SX30" s="48"/>
      <c r="SY30" s="48"/>
      <c r="SZ30" s="48"/>
      <c r="TA30" s="48"/>
      <c r="TB30" s="48"/>
      <c r="TC30" s="48"/>
      <c r="TD30" s="48"/>
      <c r="TE30" s="48"/>
      <c r="TF30" s="48"/>
      <c r="TG30" s="48"/>
      <c r="TH30" s="48"/>
      <c r="TI30" s="48"/>
      <c r="TJ30" s="48"/>
      <c r="TK30" s="48"/>
      <c r="TL30" s="48"/>
      <c r="TM30" s="48"/>
      <c r="TN30" s="48"/>
      <c r="TO30" s="48"/>
      <c r="TP30" s="48"/>
      <c r="TQ30" s="48"/>
      <c r="TR30" s="48"/>
      <c r="TS30" s="48"/>
      <c r="TT30" s="48"/>
      <c r="TU30" s="48"/>
      <c r="TV30" s="48"/>
      <c r="TW30" s="48"/>
      <c r="TX30" s="48"/>
      <c r="TY30" s="48"/>
      <c r="TZ30" s="48"/>
      <c r="UA30" s="48"/>
      <c r="UB30" s="48"/>
      <c r="UC30" s="48"/>
      <c r="UD30" s="48"/>
      <c r="UE30" s="48"/>
      <c r="UF30" s="48"/>
      <c r="UG30" s="48"/>
      <c r="UH30" s="48"/>
      <c r="UI30" s="48"/>
      <c r="UJ30" s="48"/>
      <c r="UK30" s="48"/>
      <c r="UL30" s="48"/>
      <c r="UM30" s="48"/>
      <c r="UN30" s="48"/>
      <c r="UO30" s="48"/>
      <c r="UP30" s="48"/>
      <c r="UQ30" s="48"/>
      <c r="UR30" s="48"/>
      <c r="US30" s="48"/>
      <c r="UT30" s="48"/>
      <c r="UU30" s="48"/>
      <c r="UV30" s="48"/>
      <c r="UW30" s="48"/>
      <c r="UX30" s="48"/>
      <c r="UY30" s="48"/>
      <c r="UZ30" s="48"/>
      <c r="VA30" s="48"/>
      <c r="VB30" s="48"/>
      <c r="VC30" s="48"/>
      <c r="VD30" s="48"/>
      <c r="VE30" s="48"/>
      <c r="VF30" s="48"/>
      <c r="VG30" s="48"/>
      <c r="VH30" s="48"/>
      <c r="VI30" s="48"/>
      <c r="VJ30" s="48"/>
      <c r="VK30" s="48"/>
      <c r="VL30" s="48"/>
      <c r="VM30" s="48"/>
      <c r="VN30" s="48"/>
      <c r="VO30" s="48"/>
      <c r="VP30" s="48"/>
      <c r="VQ30" s="48"/>
      <c r="VR30" s="48"/>
      <c r="VS30" s="48"/>
      <c r="VT30" s="48"/>
      <c r="VU30" s="48"/>
      <c r="VV30" s="48"/>
      <c r="VW30" s="48"/>
      <c r="VX30" s="48"/>
      <c r="VY30" s="48"/>
      <c r="VZ30" s="48"/>
      <c r="WA30" s="48"/>
      <c r="WB30" s="48"/>
      <c r="WC30" s="48"/>
      <c r="WD30" s="48"/>
      <c r="WE30" s="48"/>
      <c r="WF30" s="48"/>
      <c r="WG30" s="48"/>
      <c r="WH30" s="48"/>
      <c r="WI30" s="48"/>
      <c r="WJ30" s="48"/>
      <c r="WK30" s="48"/>
      <c r="WL30" s="48"/>
      <c r="WM30" s="48"/>
      <c r="WN30" s="48"/>
      <c r="WO30" s="48"/>
      <c r="WP30" s="48"/>
      <c r="WQ30" s="48"/>
      <c r="WR30" s="48"/>
      <c r="WS30" s="48"/>
      <c r="WT30" s="48"/>
      <c r="WU30" s="48"/>
      <c r="WV30" s="48"/>
      <c r="WW30" s="48"/>
      <c r="WX30" s="48"/>
      <c r="WY30" s="48"/>
      <c r="WZ30" s="48"/>
      <c r="XA30" s="48"/>
      <c r="XB30" s="48"/>
      <c r="XC30" s="48"/>
      <c r="XD30" s="48"/>
      <c r="XE30" s="48"/>
      <c r="XF30" s="48"/>
      <c r="XG30" s="48"/>
      <c r="XH30" s="48"/>
      <c r="XI30" s="48"/>
      <c r="XJ30" s="48"/>
      <c r="XK30" s="48"/>
      <c r="XL30" s="48"/>
      <c r="XM30" s="48"/>
      <c r="XN30" s="48"/>
      <c r="XO30" s="48"/>
      <c r="XP30" s="48"/>
      <c r="XQ30" s="48"/>
      <c r="XR30" s="48"/>
      <c r="XS30" s="48"/>
      <c r="XT30" s="48"/>
      <c r="XU30" s="48"/>
      <c r="XV30" s="48"/>
      <c r="XW30" s="48"/>
      <c r="XX30" s="48"/>
      <c r="XY30" s="48"/>
      <c r="XZ30" s="48"/>
      <c r="YA30" s="48"/>
      <c r="YB30" s="48"/>
      <c r="YC30" s="48"/>
      <c r="YD30" s="48"/>
      <c r="YE30" s="48"/>
      <c r="YF30" s="48"/>
      <c r="YG30" s="48"/>
      <c r="YH30" s="48"/>
      <c r="YI30" s="48"/>
      <c r="YJ30" s="48"/>
      <c r="YK30" s="48"/>
      <c r="YL30" s="48"/>
      <c r="YM30" s="48"/>
      <c r="YN30" s="48"/>
      <c r="YO30" s="48"/>
      <c r="YP30" s="48"/>
      <c r="YQ30" s="48"/>
      <c r="YR30" s="48"/>
      <c r="YS30" s="48"/>
      <c r="YT30" s="48"/>
      <c r="YU30" s="48"/>
      <c r="YV30" s="48"/>
      <c r="YW30" s="48"/>
      <c r="YX30" s="48"/>
      <c r="YY30" s="48"/>
      <c r="YZ30" s="48"/>
      <c r="ZA30" s="48"/>
      <c r="ZB30" s="48"/>
      <c r="ZC30" s="48"/>
      <c r="ZD30" s="48"/>
      <c r="ZE30" s="48"/>
      <c r="ZF30" s="48"/>
      <c r="ZG30" s="48"/>
      <c r="ZH30" s="48"/>
      <c r="ZI30" s="48"/>
      <c r="ZJ30" s="48"/>
      <c r="ZK30" s="48"/>
      <c r="ZL30" s="48"/>
      <c r="ZM30" s="48"/>
      <c r="ZN30" s="48"/>
      <c r="ZO30" s="48"/>
      <c r="ZP30" s="48"/>
      <c r="ZQ30" s="48"/>
      <c r="ZR30" s="48"/>
      <c r="ZS30" s="48"/>
      <c r="ZT30" s="48"/>
      <c r="ZU30" s="48"/>
      <c r="ZV30" s="48"/>
      <c r="ZW30" s="48"/>
      <c r="ZX30" s="48"/>
      <c r="ZY30" s="48"/>
      <c r="ZZ30" s="48"/>
      <c r="AAA30" s="48"/>
      <c r="AAB30" s="48"/>
      <c r="AAC30" s="48"/>
      <c r="AAD30" s="48"/>
      <c r="AAE30" s="48"/>
      <c r="AAF30" s="48"/>
      <c r="AAG30" s="48"/>
      <c r="AAH30" s="48"/>
      <c r="AAI30" s="48"/>
      <c r="AAJ30" s="48"/>
      <c r="AAK30" s="48"/>
      <c r="AAL30" s="48"/>
      <c r="AAM30" s="48"/>
      <c r="AAN30" s="48"/>
      <c r="AAO30" s="48"/>
      <c r="AAP30" s="48"/>
      <c r="AAQ30" s="48"/>
      <c r="AAR30" s="48"/>
      <c r="AAS30" s="48"/>
      <c r="AAT30" s="48"/>
      <c r="AAU30" s="48"/>
      <c r="AAV30" s="48"/>
      <c r="AAW30" s="48"/>
      <c r="AAX30" s="48"/>
      <c r="AAY30" s="48"/>
      <c r="AAZ30" s="48"/>
      <c r="ABA30" s="48"/>
      <c r="ABB30" s="48"/>
      <c r="ABC30" s="48"/>
      <c r="ABD30" s="48"/>
      <c r="ABE30" s="48"/>
      <c r="ABF30" s="48"/>
      <c r="ABG30" s="48"/>
      <c r="ABH30" s="48"/>
      <c r="ABI30" s="48"/>
      <c r="ABJ30" s="48"/>
      <c r="ABK30" s="48"/>
      <c r="ABL30" s="48"/>
      <c r="ABM30" s="48"/>
      <c r="ABN30" s="48"/>
      <c r="ABO30" s="48"/>
      <c r="ABP30" s="48"/>
      <c r="ABQ30" s="48"/>
      <c r="ABR30" s="48"/>
      <c r="ABS30" s="48"/>
      <c r="ABT30" s="48"/>
      <c r="ABU30" s="48"/>
      <c r="ABV30" s="48"/>
      <c r="ABW30" s="48"/>
      <c r="ABX30" s="48"/>
      <c r="ABY30" s="48"/>
      <c r="ABZ30" s="48"/>
      <c r="ACA30" s="48"/>
      <c r="ACB30" s="48"/>
      <c r="ACC30" s="48"/>
      <c r="ACD30" s="48"/>
      <c r="ACE30" s="48"/>
      <c r="ACF30" s="48"/>
      <c r="ACG30" s="48"/>
      <c r="ACH30" s="48"/>
      <c r="ACI30" s="48"/>
      <c r="ACJ30" s="48"/>
      <c r="ACK30" s="48"/>
      <c r="ACL30" s="48"/>
      <c r="ACM30" s="48"/>
      <c r="ACN30" s="48"/>
      <c r="ACO30" s="48"/>
      <c r="ACP30" s="48"/>
      <c r="ACQ30" s="48"/>
      <c r="ACR30" s="48"/>
      <c r="ACS30" s="48"/>
      <c r="ACT30" s="48"/>
      <c r="ACU30" s="48"/>
      <c r="ACV30" s="48"/>
      <c r="ACW30" s="48"/>
      <c r="ACX30" s="48"/>
      <c r="ACY30" s="48"/>
      <c r="ACZ30" s="48"/>
      <c r="ADA30" s="48"/>
      <c r="ADB30" s="48"/>
      <c r="ADC30" s="48"/>
      <c r="ADD30" s="48"/>
      <c r="ADE30" s="48"/>
      <c r="ADF30" s="48"/>
      <c r="ADG30" s="48"/>
      <c r="ADH30" s="48"/>
      <c r="ADI30" s="48"/>
      <c r="ADJ30" s="48"/>
      <c r="ADK30" s="48"/>
      <c r="ADL30" s="48"/>
      <c r="ADM30" s="48"/>
      <c r="ADN30" s="48"/>
      <c r="ADO30" s="48"/>
      <c r="ADP30" s="48"/>
      <c r="ADQ30" s="48"/>
      <c r="ADR30" s="48"/>
      <c r="ADS30" s="48"/>
      <c r="ADT30" s="48"/>
      <c r="ADU30" s="48"/>
      <c r="ADV30" s="48"/>
      <c r="ADW30" s="48"/>
      <c r="ADX30" s="48"/>
      <c r="ADY30" s="48"/>
      <c r="ADZ30" s="48"/>
      <c r="AEA30" s="48"/>
      <c r="AEB30" s="48"/>
      <c r="AEC30" s="48"/>
      <c r="AED30" s="48"/>
      <c r="AEE30" s="48"/>
      <c r="AEF30" s="48"/>
      <c r="AEG30" s="48"/>
      <c r="AEH30" s="48"/>
      <c r="AEI30" s="48"/>
      <c r="AEJ30" s="48"/>
      <c r="AEK30" s="48"/>
      <c r="AEL30" s="48"/>
      <c r="AEM30" s="48"/>
      <c r="AEN30" s="48"/>
      <c r="AEO30" s="48"/>
      <c r="AEP30" s="48"/>
      <c r="AEQ30" s="48"/>
      <c r="AER30" s="48"/>
      <c r="AES30" s="48"/>
      <c r="AET30" s="48"/>
      <c r="AEU30" s="48"/>
      <c r="AEV30" s="48"/>
      <c r="AEW30" s="48"/>
      <c r="AEX30" s="48"/>
      <c r="AEY30" s="48"/>
      <c r="AEZ30" s="48"/>
      <c r="AFA30" s="48"/>
      <c r="AFB30" s="48"/>
      <c r="AFC30" s="48"/>
      <c r="AFD30" s="48"/>
      <c r="AFE30" s="48"/>
      <c r="AFF30" s="48"/>
      <c r="AFG30" s="48"/>
      <c r="AFH30" s="48"/>
      <c r="AFI30" s="48"/>
      <c r="AFJ30" s="48"/>
      <c r="AFK30" s="48"/>
      <c r="AFL30" s="48"/>
      <c r="AFM30" s="48"/>
      <c r="AFN30" s="48"/>
      <c r="AFO30" s="48"/>
      <c r="AFP30" s="48"/>
      <c r="AFQ30" s="48"/>
      <c r="AFR30" s="48"/>
      <c r="AFS30" s="48"/>
      <c r="AFT30" s="48"/>
      <c r="AFU30" s="48"/>
      <c r="AFV30" s="48"/>
      <c r="AFW30" s="48"/>
      <c r="AFX30" s="48"/>
      <c r="AFY30" s="48"/>
      <c r="AFZ30" s="48"/>
      <c r="AGA30" s="48"/>
      <c r="AGB30" s="48"/>
      <c r="AGC30" s="48"/>
      <c r="AGD30" s="48"/>
      <c r="AGE30" s="48"/>
      <c r="AGF30" s="48"/>
      <c r="AGG30" s="48"/>
      <c r="AGH30" s="48"/>
      <c r="AGI30" s="48"/>
      <c r="AGJ30" s="48"/>
      <c r="AGK30" s="48"/>
      <c r="AGL30" s="48"/>
      <c r="AGM30" s="48"/>
      <c r="AGN30" s="48"/>
      <c r="AGO30" s="48"/>
      <c r="AGP30" s="48"/>
      <c r="AGQ30" s="48"/>
      <c r="AGR30" s="48"/>
      <c r="AGS30" s="48"/>
      <c r="AGT30" s="48"/>
      <c r="AGU30" s="48"/>
      <c r="AGV30" s="48"/>
      <c r="AGW30" s="48"/>
      <c r="AGX30" s="48"/>
      <c r="AGY30" s="48"/>
      <c r="AGZ30" s="48"/>
      <c r="AHA30" s="48"/>
      <c r="AHB30" s="48"/>
      <c r="AHC30" s="48"/>
      <c r="AHD30" s="48"/>
      <c r="AHE30" s="48"/>
      <c r="AHF30" s="48"/>
      <c r="AHG30" s="48"/>
      <c r="AHH30" s="48"/>
      <c r="AHI30" s="48"/>
      <c r="AHJ30" s="48"/>
      <c r="AHK30" s="48"/>
      <c r="AHL30" s="48"/>
      <c r="AHM30" s="48"/>
      <c r="AHN30" s="48"/>
      <c r="AHO30" s="48"/>
      <c r="AHP30" s="48"/>
      <c r="AHQ30" s="48"/>
      <c r="AHR30" s="48"/>
      <c r="AHS30" s="48"/>
      <c r="AHT30" s="48"/>
      <c r="AHU30" s="48"/>
      <c r="AHV30" s="48"/>
      <c r="AHW30" s="48"/>
      <c r="AHX30" s="48"/>
      <c r="AHY30" s="48"/>
      <c r="AHZ30" s="48"/>
      <c r="AIA30" s="48"/>
      <c r="AIB30" s="48"/>
      <c r="AIC30" s="48"/>
      <c r="AID30" s="48"/>
      <c r="AIE30" s="48"/>
      <c r="AIF30" s="48"/>
      <c r="AIG30" s="48"/>
      <c r="AIH30" s="48"/>
      <c r="AII30" s="48"/>
      <c r="AIJ30" s="48"/>
      <c r="AIK30" s="48"/>
      <c r="AIL30" s="48"/>
      <c r="AIM30" s="48"/>
      <c r="AIN30" s="48"/>
      <c r="AIO30" s="48"/>
      <c r="AIP30" s="48"/>
      <c r="AIQ30" s="48"/>
      <c r="AIR30" s="48"/>
      <c r="AIS30" s="48"/>
      <c r="AIT30" s="48"/>
      <c r="AIU30" s="48"/>
      <c r="AIV30" s="48"/>
      <c r="AIW30" s="48"/>
      <c r="AIX30" s="48"/>
      <c r="AIY30" s="48"/>
      <c r="AIZ30" s="48"/>
      <c r="AJA30" s="48"/>
      <c r="AJB30" s="48"/>
      <c r="AJC30" s="48"/>
      <c r="AJD30" s="48"/>
      <c r="AJE30" s="48"/>
      <c r="AJF30" s="48"/>
      <c r="AJG30" s="48"/>
      <c r="AJH30" s="48"/>
      <c r="AJI30" s="48"/>
      <c r="AJJ30" s="48"/>
      <c r="AJK30" s="48"/>
      <c r="AJL30" s="48"/>
      <c r="AJM30" s="48"/>
      <c r="AJN30" s="48"/>
      <c r="AJO30" s="48"/>
      <c r="AJP30" s="48"/>
      <c r="AJQ30" s="48"/>
      <c r="AJR30" s="48"/>
      <c r="AJS30" s="48"/>
      <c r="AJT30" s="48"/>
      <c r="AJU30" s="48"/>
      <c r="AJV30" s="48"/>
      <c r="AJW30" s="48"/>
      <c r="AJX30" s="48"/>
      <c r="AJY30" s="48"/>
      <c r="AJZ30" s="48"/>
      <c r="AKA30" s="48"/>
      <c r="AKB30" s="48"/>
      <c r="AKC30" s="48"/>
      <c r="AKD30" s="48"/>
      <c r="AKE30" s="48"/>
      <c r="AKF30" s="48"/>
      <c r="AKG30" s="48"/>
      <c r="AKH30" s="48"/>
      <c r="AKI30" s="48"/>
      <c r="AKJ30" s="48"/>
      <c r="AKK30" s="48"/>
      <c r="AKL30" s="48"/>
      <c r="AKM30" s="48"/>
      <c r="AKN30" s="48"/>
      <c r="AKO30" s="48"/>
      <c r="AKP30" s="48"/>
      <c r="AKQ30" s="48"/>
      <c r="AKR30" s="48"/>
      <c r="AKS30" s="48"/>
      <c r="AKT30" s="48"/>
      <c r="AKU30" s="48"/>
      <c r="AKV30" s="48"/>
      <c r="AKW30" s="48"/>
      <c r="AKX30" s="48"/>
      <c r="AKY30" s="48"/>
      <c r="AKZ30" s="48"/>
      <c r="ALA30" s="48"/>
      <c r="ALB30" s="48"/>
      <c r="ALC30" s="48"/>
      <c r="ALD30" s="48"/>
      <c r="ALE30" s="48"/>
      <c r="ALF30" s="48"/>
      <c r="ALG30" s="48"/>
      <c r="ALH30" s="48"/>
      <c r="ALI30" s="48"/>
      <c r="ALJ30" s="48"/>
      <c r="ALK30" s="48"/>
      <c r="ALL30" s="48"/>
      <c r="ALM30" s="48"/>
      <c r="ALN30" s="48"/>
      <c r="ALO30" s="48"/>
      <c r="ALP30" s="48"/>
      <c r="ALQ30" s="48"/>
      <c r="ALR30" s="48"/>
      <c r="ALS30" s="48"/>
      <c r="ALT30" s="48"/>
      <c r="ALU30" s="48"/>
      <c r="ALV30" s="48"/>
      <c r="ALW30" s="48"/>
      <c r="ALX30" s="48"/>
      <c r="ALY30" s="48"/>
      <c r="ALZ30" s="48"/>
      <c r="AMA30" s="48"/>
    </row>
    <row r="31" spans="1:1015" s="55" customFormat="1" x14ac:dyDescent="0.25">
      <c r="A31" s="49"/>
      <c r="B31" s="49"/>
      <c r="C31" s="49"/>
      <c r="D31" s="64" t="s">
        <v>50</v>
      </c>
      <c r="E31" s="48"/>
      <c r="F31" s="49"/>
      <c r="G31" s="64" t="s">
        <v>55</v>
      </c>
      <c r="H31" s="48"/>
      <c r="I31" s="49"/>
      <c r="J31" s="64" t="s">
        <v>61</v>
      </c>
      <c r="K31" s="48"/>
      <c r="L31" s="104"/>
      <c r="M31" s="104"/>
      <c r="N31" s="48"/>
      <c r="O31" s="49"/>
      <c r="P31" s="102"/>
      <c r="Q31" s="48"/>
      <c r="R31" s="49"/>
      <c r="S31" s="103"/>
      <c r="T31" s="48"/>
      <c r="U31" s="49"/>
      <c r="V31" s="102"/>
      <c r="W31" s="48" t="s">
        <v>44</v>
      </c>
      <c r="X31" s="49"/>
      <c r="Y31" s="91" t="s">
        <v>72</v>
      </c>
      <c r="Z31" s="48"/>
      <c r="AA31" s="49"/>
      <c r="AB31" s="92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  <c r="IW31" s="48"/>
      <c r="IX31" s="48"/>
      <c r="IY31" s="48"/>
      <c r="IZ31" s="48"/>
      <c r="JA31" s="48"/>
      <c r="JB31" s="48"/>
      <c r="JC31" s="48"/>
      <c r="JD31" s="48"/>
      <c r="JE31" s="48"/>
      <c r="JF31" s="48"/>
      <c r="JG31" s="48"/>
      <c r="JH31" s="48"/>
      <c r="JI31" s="48"/>
      <c r="JJ31" s="48"/>
      <c r="JK31" s="48"/>
      <c r="JL31" s="48"/>
      <c r="JM31" s="48"/>
      <c r="JN31" s="48"/>
      <c r="JO31" s="48"/>
      <c r="JP31" s="48"/>
      <c r="JQ31" s="48"/>
      <c r="JR31" s="48"/>
      <c r="JS31" s="48"/>
      <c r="JT31" s="48"/>
      <c r="JU31" s="48"/>
      <c r="JV31" s="48"/>
      <c r="JW31" s="48"/>
      <c r="JX31" s="48"/>
      <c r="JY31" s="48"/>
      <c r="JZ31" s="48"/>
      <c r="KA31" s="48"/>
      <c r="KB31" s="48"/>
      <c r="KC31" s="48"/>
      <c r="KD31" s="48"/>
      <c r="KE31" s="48"/>
      <c r="KF31" s="48"/>
      <c r="KG31" s="48"/>
      <c r="KH31" s="48"/>
      <c r="KI31" s="48"/>
      <c r="KJ31" s="48"/>
      <c r="KK31" s="48"/>
      <c r="KL31" s="48"/>
      <c r="KM31" s="48"/>
      <c r="KN31" s="48"/>
      <c r="KO31" s="48"/>
      <c r="KP31" s="48"/>
      <c r="KQ31" s="48"/>
      <c r="KR31" s="48"/>
      <c r="KS31" s="48"/>
      <c r="KT31" s="48"/>
      <c r="KU31" s="48"/>
      <c r="KV31" s="48"/>
      <c r="KW31" s="48"/>
      <c r="KX31" s="48"/>
      <c r="KY31" s="48"/>
      <c r="KZ31" s="48"/>
      <c r="LA31" s="48"/>
      <c r="LB31" s="48"/>
      <c r="LC31" s="48"/>
      <c r="LD31" s="48"/>
      <c r="LE31" s="48"/>
      <c r="LF31" s="48"/>
      <c r="LG31" s="48"/>
      <c r="LH31" s="48"/>
      <c r="LI31" s="48"/>
      <c r="LJ31" s="48"/>
      <c r="LK31" s="48"/>
      <c r="LL31" s="48"/>
      <c r="LM31" s="48"/>
      <c r="LN31" s="48"/>
      <c r="LO31" s="48"/>
      <c r="LP31" s="48"/>
      <c r="LQ31" s="48"/>
      <c r="LR31" s="48"/>
      <c r="LS31" s="48"/>
      <c r="LT31" s="48"/>
      <c r="LU31" s="48"/>
      <c r="LV31" s="48"/>
      <c r="LW31" s="48"/>
      <c r="LX31" s="48"/>
      <c r="LY31" s="48"/>
      <c r="LZ31" s="48"/>
      <c r="MA31" s="48"/>
      <c r="MB31" s="48"/>
      <c r="MC31" s="48"/>
      <c r="MD31" s="48"/>
      <c r="ME31" s="48"/>
      <c r="MF31" s="48"/>
      <c r="MG31" s="48"/>
      <c r="MH31" s="48"/>
      <c r="MI31" s="48"/>
      <c r="MJ31" s="48"/>
      <c r="MK31" s="48"/>
      <c r="ML31" s="48"/>
      <c r="MM31" s="48"/>
      <c r="MN31" s="48"/>
      <c r="MO31" s="48"/>
      <c r="MP31" s="48"/>
      <c r="MQ31" s="48"/>
      <c r="MR31" s="48"/>
      <c r="MS31" s="48"/>
      <c r="MT31" s="48"/>
      <c r="MU31" s="48"/>
      <c r="MV31" s="48"/>
      <c r="MW31" s="48"/>
      <c r="MX31" s="48"/>
      <c r="MY31" s="48"/>
      <c r="MZ31" s="48"/>
      <c r="NA31" s="48"/>
      <c r="NB31" s="48"/>
      <c r="NC31" s="48"/>
      <c r="ND31" s="48"/>
      <c r="NE31" s="48"/>
      <c r="NF31" s="48"/>
      <c r="NG31" s="48"/>
      <c r="NH31" s="48"/>
      <c r="NI31" s="48"/>
      <c r="NJ31" s="48"/>
      <c r="NK31" s="48"/>
      <c r="NL31" s="48"/>
      <c r="NM31" s="48"/>
      <c r="NN31" s="48"/>
      <c r="NO31" s="48"/>
      <c r="NP31" s="48"/>
      <c r="NQ31" s="48"/>
      <c r="NR31" s="48"/>
      <c r="NS31" s="48"/>
      <c r="NT31" s="48"/>
      <c r="NU31" s="48"/>
      <c r="NV31" s="48"/>
      <c r="NW31" s="48"/>
      <c r="NX31" s="48"/>
      <c r="NY31" s="48"/>
      <c r="NZ31" s="48"/>
      <c r="OA31" s="48"/>
      <c r="OB31" s="48"/>
      <c r="OC31" s="48"/>
      <c r="OD31" s="48"/>
      <c r="OE31" s="48"/>
      <c r="OF31" s="48"/>
      <c r="OG31" s="48"/>
      <c r="OH31" s="48"/>
      <c r="OI31" s="48"/>
      <c r="OJ31" s="48"/>
      <c r="OK31" s="48"/>
      <c r="OL31" s="48"/>
      <c r="OM31" s="48"/>
      <c r="ON31" s="48"/>
      <c r="OO31" s="48"/>
      <c r="OP31" s="48"/>
      <c r="OQ31" s="48"/>
      <c r="OR31" s="48"/>
      <c r="OS31" s="48"/>
      <c r="OT31" s="48"/>
      <c r="OU31" s="48"/>
      <c r="OV31" s="48"/>
      <c r="OW31" s="48"/>
      <c r="OX31" s="48"/>
      <c r="OY31" s="48"/>
      <c r="OZ31" s="48"/>
      <c r="PA31" s="48"/>
      <c r="PB31" s="48"/>
      <c r="PC31" s="48"/>
      <c r="PD31" s="48"/>
      <c r="PE31" s="48"/>
      <c r="PF31" s="48"/>
      <c r="PG31" s="48"/>
      <c r="PH31" s="48"/>
      <c r="PI31" s="48"/>
      <c r="PJ31" s="48"/>
      <c r="PK31" s="48"/>
      <c r="PL31" s="48"/>
      <c r="PM31" s="48"/>
      <c r="PN31" s="48"/>
      <c r="PO31" s="48"/>
      <c r="PP31" s="48"/>
      <c r="PQ31" s="48"/>
      <c r="PR31" s="48"/>
      <c r="PS31" s="48"/>
      <c r="PT31" s="48"/>
      <c r="PU31" s="48"/>
      <c r="PV31" s="48"/>
      <c r="PW31" s="48"/>
      <c r="PX31" s="48"/>
      <c r="PY31" s="48"/>
      <c r="PZ31" s="48"/>
      <c r="QA31" s="48"/>
      <c r="QB31" s="48"/>
      <c r="QC31" s="48"/>
      <c r="QD31" s="48"/>
      <c r="QE31" s="48"/>
      <c r="QF31" s="48"/>
      <c r="QG31" s="48"/>
      <c r="QH31" s="48"/>
      <c r="QI31" s="48"/>
      <c r="QJ31" s="48"/>
      <c r="QK31" s="48"/>
      <c r="QL31" s="48"/>
      <c r="QM31" s="48"/>
      <c r="QN31" s="48"/>
      <c r="QO31" s="48"/>
      <c r="QP31" s="48"/>
      <c r="QQ31" s="48"/>
      <c r="QR31" s="48"/>
      <c r="QS31" s="48"/>
      <c r="QT31" s="48"/>
      <c r="QU31" s="48"/>
      <c r="QV31" s="48"/>
      <c r="QW31" s="48"/>
      <c r="QX31" s="48"/>
      <c r="QY31" s="48"/>
      <c r="QZ31" s="48"/>
      <c r="RA31" s="48"/>
      <c r="RB31" s="48"/>
      <c r="RC31" s="48"/>
      <c r="RD31" s="48"/>
      <c r="RE31" s="48"/>
      <c r="RF31" s="48"/>
      <c r="RG31" s="48"/>
      <c r="RH31" s="48"/>
      <c r="RI31" s="48"/>
      <c r="RJ31" s="48"/>
      <c r="RK31" s="48"/>
      <c r="RL31" s="48"/>
      <c r="RM31" s="48"/>
      <c r="RN31" s="48"/>
      <c r="RO31" s="48"/>
      <c r="RP31" s="48"/>
      <c r="RQ31" s="48"/>
      <c r="RR31" s="48"/>
      <c r="RS31" s="48"/>
      <c r="RT31" s="48"/>
      <c r="RU31" s="48"/>
      <c r="RV31" s="48"/>
      <c r="RW31" s="48"/>
      <c r="RX31" s="48"/>
      <c r="RY31" s="48"/>
      <c r="RZ31" s="48"/>
      <c r="SA31" s="48"/>
      <c r="SB31" s="48"/>
      <c r="SC31" s="48"/>
      <c r="SD31" s="48"/>
      <c r="SE31" s="48"/>
      <c r="SF31" s="48"/>
      <c r="SG31" s="48"/>
      <c r="SH31" s="48"/>
      <c r="SI31" s="48"/>
      <c r="SJ31" s="48"/>
      <c r="SK31" s="48"/>
      <c r="SL31" s="48"/>
      <c r="SM31" s="48"/>
      <c r="SN31" s="48"/>
      <c r="SO31" s="48"/>
      <c r="SP31" s="48"/>
      <c r="SQ31" s="48"/>
      <c r="SR31" s="48"/>
      <c r="SS31" s="48"/>
      <c r="ST31" s="48"/>
      <c r="SU31" s="48"/>
      <c r="SV31" s="48"/>
      <c r="SW31" s="48"/>
      <c r="SX31" s="48"/>
      <c r="SY31" s="48"/>
      <c r="SZ31" s="48"/>
      <c r="TA31" s="48"/>
      <c r="TB31" s="48"/>
      <c r="TC31" s="48"/>
      <c r="TD31" s="48"/>
      <c r="TE31" s="48"/>
      <c r="TF31" s="48"/>
      <c r="TG31" s="48"/>
      <c r="TH31" s="48"/>
      <c r="TI31" s="48"/>
      <c r="TJ31" s="48"/>
      <c r="TK31" s="48"/>
      <c r="TL31" s="48"/>
      <c r="TM31" s="48"/>
      <c r="TN31" s="48"/>
      <c r="TO31" s="48"/>
      <c r="TP31" s="48"/>
      <c r="TQ31" s="48"/>
      <c r="TR31" s="48"/>
      <c r="TS31" s="48"/>
      <c r="TT31" s="48"/>
      <c r="TU31" s="48"/>
      <c r="TV31" s="48"/>
      <c r="TW31" s="48"/>
      <c r="TX31" s="48"/>
      <c r="TY31" s="48"/>
      <c r="TZ31" s="48"/>
      <c r="UA31" s="48"/>
      <c r="UB31" s="48"/>
      <c r="UC31" s="48"/>
      <c r="UD31" s="48"/>
      <c r="UE31" s="48"/>
      <c r="UF31" s="48"/>
      <c r="UG31" s="48"/>
      <c r="UH31" s="48"/>
      <c r="UI31" s="48"/>
      <c r="UJ31" s="48"/>
      <c r="UK31" s="48"/>
      <c r="UL31" s="48"/>
      <c r="UM31" s="48"/>
      <c r="UN31" s="48"/>
      <c r="UO31" s="48"/>
      <c r="UP31" s="48"/>
      <c r="UQ31" s="48"/>
      <c r="UR31" s="48"/>
      <c r="US31" s="48"/>
      <c r="UT31" s="48"/>
      <c r="UU31" s="48"/>
      <c r="UV31" s="48"/>
      <c r="UW31" s="48"/>
      <c r="UX31" s="48"/>
      <c r="UY31" s="48"/>
      <c r="UZ31" s="48"/>
      <c r="VA31" s="48"/>
      <c r="VB31" s="48"/>
      <c r="VC31" s="48"/>
      <c r="VD31" s="48"/>
      <c r="VE31" s="48"/>
      <c r="VF31" s="48"/>
      <c r="VG31" s="48"/>
      <c r="VH31" s="48"/>
      <c r="VI31" s="48"/>
      <c r="VJ31" s="48"/>
      <c r="VK31" s="48"/>
      <c r="VL31" s="48"/>
      <c r="VM31" s="48"/>
      <c r="VN31" s="48"/>
      <c r="VO31" s="48"/>
      <c r="VP31" s="48"/>
      <c r="VQ31" s="48"/>
      <c r="VR31" s="48"/>
      <c r="VS31" s="48"/>
      <c r="VT31" s="48"/>
      <c r="VU31" s="48"/>
      <c r="VV31" s="48"/>
      <c r="VW31" s="48"/>
      <c r="VX31" s="48"/>
      <c r="VY31" s="48"/>
      <c r="VZ31" s="48"/>
      <c r="WA31" s="48"/>
      <c r="WB31" s="48"/>
      <c r="WC31" s="48"/>
      <c r="WD31" s="48"/>
      <c r="WE31" s="48"/>
      <c r="WF31" s="48"/>
      <c r="WG31" s="48"/>
      <c r="WH31" s="48"/>
      <c r="WI31" s="48"/>
      <c r="WJ31" s="48"/>
      <c r="WK31" s="48"/>
      <c r="WL31" s="48"/>
      <c r="WM31" s="48"/>
      <c r="WN31" s="48"/>
      <c r="WO31" s="48"/>
      <c r="WP31" s="48"/>
      <c r="WQ31" s="48"/>
      <c r="WR31" s="48"/>
      <c r="WS31" s="48"/>
      <c r="WT31" s="48"/>
      <c r="WU31" s="48"/>
      <c r="WV31" s="48"/>
      <c r="WW31" s="48"/>
      <c r="WX31" s="48"/>
      <c r="WY31" s="48"/>
      <c r="WZ31" s="48"/>
      <c r="XA31" s="48"/>
      <c r="XB31" s="48"/>
      <c r="XC31" s="48"/>
      <c r="XD31" s="48"/>
      <c r="XE31" s="48"/>
      <c r="XF31" s="48"/>
      <c r="XG31" s="48"/>
      <c r="XH31" s="48"/>
      <c r="XI31" s="48"/>
      <c r="XJ31" s="48"/>
      <c r="XK31" s="48"/>
      <c r="XL31" s="48"/>
      <c r="XM31" s="48"/>
      <c r="XN31" s="48"/>
      <c r="XO31" s="48"/>
      <c r="XP31" s="48"/>
      <c r="XQ31" s="48"/>
      <c r="XR31" s="48"/>
      <c r="XS31" s="48"/>
      <c r="XT31" s="48"/>
      <c r="XU31" s="48"/>
      <c r="XV31" s="48"/>
      <c r="XW31" s="48"/>
      <c r="XX31" s="48"/>
      <c r="XY31" s="48"/>
      <c r="XZ31" s="48"/>
      <c r="YA31" s="48"/>
      <c r="YB31" s="48"/>
      <c r="YC31" s="48"/>
      <c r="YD31" s="48"/>
      <c r="YE31" s="48"/>
      <c r="YF31" s="48"/>
      <c r="YG31" s="48"/>
      <c r="YH31" s="48"/>
      <c r="YI31" s="48"/>
      <c r="YJ31" s="48"/>
      <c r="YK31" s="48"/>
      <c r="YL31" s="48"/>
      <c r="YM31" s="48"/>
      <c r="YN31" s="48"/>
      <c r="YO31" s="48"/>
      <c r="YP31" s="48"/>
      <c r="YQ31" s="48"/>
      <c r="YR31" s="48"/>
      <c r="YS31" s="48"/>
      <c r="YT31" s="48"/>
      <c r="YU31" s="48"/>
      <c r="YV31" s="48"/>
      <c r="YW31" s="48"/>
      <c r="YX31" s="48"/>
      <c r="YY31" s="48"/>
      <c r="YZ31" s="48"/>
      <c r="ZA31" s="48"/>
      <c r="ZB31" s="48"/>
      <c r="ZC31" s="48"/>
      <c r="ZD31" s="48"/>
      <c r="ZE31" s="48"/>
      <c r="ZF31" s="48"/>
      <c r="ZG31" s="48"/>
      <c r="ZH31" s="48"/>
      <c r="ZI31" s="48"/>
      <c r="ZJ31" s="48"/>
      <c r="ZK31" s="48"/>
      <c r="ZL31" s="48"/>
      <c r="ZM31" s="48"/>
      <c r="ZN31" s="48"/>
      <c r="ZO31" s="48"/>
      <c r="ZP31" s="48"/>
      <c r="ZQ31" s="48"/>
      <c r="ZR31" s="48"/>
      <c r="ZS31" s="48"/>
      <c r="ZT31" s="48"/>
      <c r="ZU31" s="48"/>
      <c r="ZV31" s="48"/>
      <c r="ZW31" s="48"/>
      <c r="ZX31" s="48"/>
      <c r="ZY31" s="48"/>
      <c r="ZZ31" s="48"/>
      <c r="AAA31" s="48"/>
      <c r="AAB31" s="48"/>
      <c r="AAC31" s="48"/>
      <c r="AAD31" s="48"/>
      <c r="AAE31" s="48"/>
      <c r="AAF31" s="48"/>
      <c r="AAG31" s="48"/>
      <c r="AAH31" s="48"/>
      <c r="AAI31" s="48"/>
      <c r="AAJ31" s="48"/>
      <c r="AAK31" s="48"/>
      <c r="AAL31" s="48"/>
      <c r="AAM31" s="48"/>
      <c r="AAN31" s="48"/>
      <c r="AAO31" s="48"/>
      <c r="AAP31" s="48"/>
      <c r="AAQ31" s="48"/>
      <c r="AAR31" s="48"/>
      <c r="AAS31" s="48"/>
      <c r="AAT31" s="48"/>
      <c r="AAU31" s="48"/>
      <c r="AAV31" s="48"/>
      <c r="AAW31" s="48"/>
      <c r="AAX31" s="48"/>
      <c r="AAY31" s="48"/>
      <c r="AAZ31" s="48"/>
      <c r="ABA31" s="48"/>
      <c r="ABB31" s="48"/>
      <c r="ABC31" s="48"/>
      <c r="ABD31" s="48"/>
      <c r="ABE31" s="48"/>
      <c r="ABF31" s="48"/>
      <c r="ABG31" s="48"/>
      <c r="ABH31" s="48"/>
      <c r="ABI31" s="48"/>
      <c r="ABJ31" s="48"/>
      <c r="ABK31" s="48"/>
      <c r="ABL31" s="48"/>
      <c r="ABM31" s="48"/>
      <c r="ABN31" s="48"/>
      <c r="ABO31" s="48"/>
      <c r="ABP31" s="48"/>
      <c r="ABQ31" s="48"/>
      <c r="ABR31" s="48"/>
      <c r="ABS31" s="48"/>
      <c r="ABT31" s="48"/>
      <c r="ABU31" s="48"/>
      <c r="ABV31" s="48"/>
      <c r="ABW31" s="48"/>
      <c r="ABX31" s="48"/>
      <c r="ABY31" s="48"/>
      <c r="ABZ31" s="48"/>
      <c r="ACA31" s="48"/>
      <c r="ACB31" s="48"/>
      <c r="ACC31" s="48"/>
      <c r="ACD31" s="48"/>
      <c r="ACE31" s="48"/>
      <c r="ACF31" s="48"/>
      <c r="ACG31" s="48"/>
      <c r="ACH31" s="48"/>
      <c r="ACI31" s="48"/>
      <c r="ACJ31" s="48"/>
      <c r="ACK31" s="48"/>
      <c r="ACL31" s="48"/>
      <c r="ACM31" s="48"/>
      <c r="ACN31" s="48"/>
      <c r="ACO31" s="48"/>
      <c r="ACP31" s="48"/>
      <c r="ACQ31" s="48"/>
      <c r="ACR31" s="48"/>
      <c r="ACS31" s="48"/>
      <c r="ACT31" s="48"/>
      <c r="ACU31" s="48"/>
      <c r="ACV31" s="48"/>
      <c r="ACW31" s="48"/>
      <c r="ACX31" s="48"/>
      <c r="ACY31" s="48"/>
      <c r="ACZ31" s="48"/>
      <c r="ADA31" s="48"/>
      <c r="ADB31" s="48"/>
      <c r="ADC31" s="48"/>
      <c r="ADD31" s="48"/>
      <c r="ADE31" s="48"/>
      <c r="ADF31" s="48"/>
      <c r="ADG31" s="48"/>
      <c r="ADH31" s="48"/>
      <c r="ADI31" s="48"/>
      <c r="ADJ31" s="48"/>
      <c r="ADK31" s="48"/>
      <c r="ADL31" s="48"/>
      <c r="ADM31" s="48"/>
      <c r="ADN31" s="48"/>
      <c r="ADO31" s="48"/>
      <c r="ADP31" s="48"/>
      <c r="ADQ31" s="48"/>
      <c r="ADR31" s="48"/>
      <c r="ADS31" s="48"/>
      <c r="ADT31" s="48"/>
      <c r="ADU31" s="48"/>
      <c r="ADV31" s="48"/>
      <c r="ADW31" s="48"/>
      <c r="ADX31" s="48"/>
      <c r="ADY31" s="48"/>
      <c r="ADZ31" s="48"/>
      <c r="AEA31" s="48"/>
      <c r="AEB31" s="48"/>
      <c r="AEC31" s="48"/>
      <c r="AED31" s="48"/>
      <c r="AEE31" s="48"/>
      <c r="AEF31" s="48"/>
      <c r="AEG31" s="48"/>
      <c r="AEH31" s="48"/>
      <c r="AEI31" s="48"/>
      <c r="AEJ31" s="48"/>
      <c r="AEK31" s="48"/>
      <c r="AEL31" s="48"/>
      <c r="AEM31" s="48"/>
      <c r="AEN31" s="48"/>
      <c r="AEO31" s="48"/>
      <c r="AEP31" s="48"/>
      <c r="AEQ31" s="48"/>
      <c r="AER31" s="48"/>
      <c r="AES31" s="48"/>
      <c r="AET31" s="48"/>
      <c r="AEU31" s="48"/>
      <c r="AEV31" s="48"/>
      <c r="AEW31" s="48"/>
      <c r="AEX31" s="48"/>
      <c r="AEY31" s="48"/>
      <c r="AEZ31" s="48"/>
      <c r="AFA31" s="48"/>
      <c r="AFB31" s="48"/>
      <c r="AFC31" s="48"/>
      <c r="AFD31" s="48"/>
      <c r="AFE31" s="48"/>
      <c r="AFF31" s="48"/>
      <c r="AFG31" s="48"/>
      <c r="AFH31" s="48"/>
      <c r="AFI31" s="48"/>
      <c r="AFJ31" s="48"/>
      <c r="AFK31" s="48"/>
      <c r="AFL31" s="48"/>
      <c r="AFM31" s="48"/>
      <c r="AFN31" s="48"/>
      <c r="AFO31" s="48"/>
      <c r="AFP31" s="48"/>
      <c r="AFQ31" s="48"/>
      <c r="AFR31" s="48"/>
      <c r="AFS31" s="48"/>
      <c r="AFT31" s="48"/>
      <c r="AFU31" s="48"/>
      <c r="AFV31" s="48"/>
      <c r="AFW31" s="48"/>
      <c r="AFX31" s="48"/>
      <c r="AFY31" s="48"/>
      <c r="AFZ31" s="48"/>
      <c r="AGA31" s="48"/>
      <c r="AGB31" s="48"/>
      <c r="AGC31" s="48"/>
      <c r="AGD31" s="48"/>
      <c r="AGE31" s="48"/>
      <c r="AGF31" s="48"/>
      <c r="AGG31" s="48"/>
      <c r="AGH31" s="48"/>
      <c r="AGI31" s="48"/>
      <c r="AGJ31" s="48"/>
      <c r="AGK31" s="48"/>
      <c r="AGL31" s="48"/>
      <c r="AGM31" s="48"/>
      <c r="AGN31" s="48"/>
      <c r="AGO31" s="48"/>
      <c r="AGP31" s="48"/>
      <c r="AGQ31" s="48"/>
      <c r="AGR31" s="48"/>
      <c r="AGS31" s="48"/>
      <c r="AGT31" s="48"/>
      <c r="AGU31" s="48"/>
      <c r="AGV31" s="48"/>
      <c r="AGW31" s="48"/>
      <c r="AGX31" s="48"/>
      <c r="AGY31" s="48"/>
      <c r="AGZ31" s="48"/>
      <c r="AHA31" s="48"/>
      <c r="AHB31" s="48"/>
      <c r="AHC31" s="48"/>
      <c r="AHD31" s="48"/>
      <c r="AHE31" s="48"/>
      <c r="AHF31" s="48"/>
      <c r="AHG31" s="48"/>
      <c r="AHH31" s="48"/>
      <c r="AHI31" s="48"/>
      <c r="AHJ31" s="48"/>
      <c r="AHK31" s="48"/>
      <c r="AHL31" s="48"/>
      <c r="AHM31" s="48"/>
      <c r="AHN31" s="48"/>
      <c r="AHO31" s="48"/>
      <c r="AHP31" s="48"/>
      <c r="AHQ31" s="48"/>
      <c r="AHR31" s="48"/>
      <c r="AHS31" s="48"/>
      <c r="AHT31" s="48"/>
      <c r="AHU31" s="48"/>
      <c r="AHV31" s="48"/>
      <c r="AHW31" s="48"/>
      <c r="AHX31" s="48"/>
      <c r="AHY31" s="48"/>
      <c r="AHZ31" s="48"/>
      <c r="AIA31" s="48"/>
      <c r="AIB31" s="48"/>
      <c r="AIC31" s="48"/>
      <c r="AID31" s="48"/>
      <c r="AIE31" s="48"/>
      <c r="AIF31" s="48"/>
      <c r="AIG31" s="48"/>
      <c r="AIH31" s="48"/>
      <c r="AII31" s="48"/>
      <c r="AIJ31" s="48"/>
      <c r="AIK31" s="48"/>
      <c r="AIL31" s="48"/>
      <c r="AIM31" s="48"/>
      <c r="AIN31" s="48"/>
      <c r="AIO31" s="48"/>
      <c r="AIP31" s="48"/>
      <c r="AIQ31" s="48"/>
      <c r="AIR31" s="48"/>
      <c r="AIS31" s="48"/>
      <c r="AIT31" s="48"/>
      <c r="AIU31" s="48"/>
      <c r="AIV31" s="48"/>
      <c r="AIW31" s="48"/>
      <c r="AIX31" s="48"/>
      <c r="AIY31" s="48"/>
      <c r="AIZ31" s="48"/>
      <c r="AJA31" s="48"/>
      <c r="AJB31" s="48"/>
      <c r="AJC31" s="48"/>
      <c r="AJD31" s="48"/>
      <c r="AJE31" s="48"/>
      <c r="AJF31" s="48"/>
      <c r="AJG31" s="48"/>
      <c r="AJH31" s="48"/>
      <c r="AJI31" s="48"/>
      <c r="AJJ31" s="48"/>
      <c r="AJK31" s="48"/>
      <c r="AJL31" s="48"/>
      <c r="AJM31" s="48"/>
      <c r="AJN31" s="48"/>
      <c r="AJO31" s="48"/>
      <c r="AJP31" s="48"/>
      <c r="AJQ31" s="48"/>
      <c r="AJR31" s="48"/>
      <c r="AJS31" s="48"/>
      <c r="AJT31" s="48"/>
      <c r="AJU31" s="48"/>
      <c r="AJV31" s="48"/>
      <c r="AJW31" s="48"/>
      <c r="AJX31" s="48"/>
      <c r="AJY31" s="48"/>
      <c r="AJZ31" s="48"/>
      <c r="AKA31" s="48"/>
      <c r="AKB31" s="48"/>
      <c r="AKC31" s="48"/>
      <c r="AKD31" s="48"/>
      <c r="AKE31" s="48"/>
      <c r="AKF31" s="48"/>
      <c r="AKG31" s="48"/>
      <c r="AKH31" s="48"/>
      <c r="AKI31" s="48"/>
      <c r="AKJ31" s="48"/>
      <c r="AKK31" s="48"/>
      <c r="AKL31" s="48"/>
      <c r="AKM31" s="48"/>
      <c r="AKN31" s="48"/>
      <c r="AKO31" s="48"/>
      <c r="AKP31" s="48"/>
      <c r="AKQ31" s="48"/>
      <c r="AKR31" s="48"/>
      <c r="AKS31" s="48"/>
      <c r="AKT31" s="48"/>
      <c r="AKU31" s="48"/>
      <c r="AKV31" s="48"/>
      <c r="AKW31" s="48"/>
      <c r="AKX31" s="48"/>
      <c r="AKY31" s="48"/>
      <c r="AKZ31" s="48"/>
      <c r="ALA31" s="48"/>
      <c r="ALB31" s="48"/>
      <c r="ALC31" s="48"/>
      <c r="ALD31" s="48"/>
      <c r="ALE31" s="48"/>
      <c r="ALF31" s="48"/>
      <c r="ALG31" s="48"/>
      <c r="ALH31" s="48"/>
      <c r="ALI31" s="48"/>
      <c r="ALJ31" s="48"/>
      <c r="ALK31" s="48"/>
      <c r="ALL31" s="48"/>
      <c r="ALM31" s="48"/>
      <c r="ALN31" s="48"/>
      <c r="ALO31" s="48"/>
      <c r="ALP31" s="48"/>
      <c r="ALQ31" s="48"/>
      <c r="ALR31" s="48"/>
      <c r="ALS31" s="48"/>
      <c r="ALT31" s="48"/>
      <c r="ALU31" s="48"/>
      <c r="ALV31" s="48"/>
      <c r="ALW31" s="48"/>
      <c r="ALX31" s="48"/>
      <c r="ALY31" s="48"/>
      <c r="ALZ31" s="48"/>
      <c r="AMA31" s="48"/>
    </row>
    <row r="32" spans="1:1015" x14ac:dyDescent="0.25">
      <c r="A32" s="2"/>
      <c r="B32" s="2"/>
      <c r="C32" s="49"/>
      <c r="D32" s="64" t="s">
        <v>49</v>
      </c>
      <c r="F32" s="49"/>
      <c r="G32" s="64" t="s">
        <v>57</v>
      </c>
      <c r="I32" s="49"/>
      <c r="L32" s="93" t="s">
        <v>62</v>
      </c>
      <c r="M32" s="93"/>
      <c r="O32" s="49"/>
      <c r="P32" s="91" t="s">
        <v>68</v>
      </c>
      <c r="R32" s="49"/>
      <c r="S32" s="103"/>
      <c r="U32" s="49"/>
      <c r="V32" s="91" t="s">
        <v>68</v>
      </c>
      <c r="X32" s="49"/>
      <c r="Y32" s="92"/>
      <c r="AA32" s="49"/>
      <c r="AB32" s="64" t="s">
        <v>56</v>
      </c>
      <c r="AE32" s="48"/>
    </row>
    <row r="33" spans="1:40" x14ac:dyDescent="0.25">
      <c r="A33" s="2"/>
      <c r="B33" s="2"/>
      <c r="C33" s="49"/>
      <c r="D33" s="64" t="s">
        <v>56</v>
      </c>
      <c r="F33" s="49"/>
      <c r="G33" s="64" t="s">
        <v>51</v>
      </c>
      <c r="I33" s="49"/>
      <c r="L33" s="94" t="s">
        <v>65</v>
      </c>
      <c r="M33" s="95"/>
      <c r="O33" s="49"/>
      <c r="P33" s="92"/>
      <c r="R33" s="49"/>
      <c r="S33" s="97"/>
      <c r="U33" s="49"/>
      <c r="V33" s="92"/>
      <c r="X33" s="49"/>
      <c r="Y33" s="64" t="s">
        <v>7</v>
      </c>
      <c r="AA33" s="49"/>
      <c r="AB33" s="50"/>
    </row>
    <row r="34" spans="1:40" x14ac:dyDescent="0.25">
      <c r="A34" s="2"/>
      <c r="B34" s="2"/>
      <c r="C34" s="49"/>
      <c r="F34" s="49"/>
      <c r="I34" s="49"/>
      <c r="J34" s="50"/>
      <c r="L34" s="49"/>
      <c r="M34" s="50"/>
      <c r="O34" s="49"/>
      <c r="P34" s="64" t="s">
        <v>61</v>
      </c>
      <c r="R34" s="49"/>
      <c r="S34" s="64" t="s">
        <v>56</v>
      </c>
      <c r="U34" s="49"/>
      <c r="V34" s="64" t="s">
        <v>61</v>
      </c>
      <c r="X34" s="49"/>
      <c r="Y34" s="64" t="s">
        <v>56</v>
      </c>
      <c r="AA34" s="49"/>
      <c r="AB34" s="50"/>
    </row>
    <row r="35" spans="1:40" x14ac:dyDescent="0.25">
      <c r="A35" s="2"/>
      <c r="B35" s="2"/>
      <c r="C35" s="49"/>
      <c r="D35" s="50"/>
      <c r="F35" s="49"/>
      <c r="G35" s="50"/>
      <c r="I35" s="49"/>
      <c r="J35" s="50"/>
      <c r="L35" s="49"/>
      <c r="M35" s="50"/>
      <c r="O35" s="49"/>
      <c r="P35" s="50"/>
      <c r="R35" s="49"/>
      <c r="S35" s="50"/>
      <c r="U35" s="49"/>
      <c r="V35" s="50"/>
      <c r="X35" s="49"/>
      <c r="Y35" s="50"/>
      <c r="AA35" s="49"/>
      <c r="AB35" s="50"/>
    </row>
    <row r="36" spans="1:40" ht="15.75" thickBot="1" x14ac:dyDescent="0.3">
      <c r="A36" s="90" t="s">
        <v>75</v>
      </c>
    </row>
    <row r="37" spans="1:40" s="8" customFormat="1" ht="17.25" x14ac:dyDescent="0.25">
      <c r="A37" s="90"/>
      <c r="C37" s="89">
        <v>1.85185185185185E-3</v>
      </c>
      <c r="D37" s="89"/>
      <c r="F37" s="89">
        <v>4.5717592592592589E-3</v>
      </c>
      <c r="G37" s="89"/>
      <c r="I37" s="89">
        <v>9.3518518518518525E-3</v>
      </c>
      <c r="J37" s="89"/>
      <c r="L37" s="89">
        <v>9.2476851851851852E-3</v>
      </c>
      <c r="M37" s="89"/>
      <c r="O37" s="89">
        <v>8.3796296296296292E-3</v>
      </c>
      <c r="P37" s="89"/>
      <c r="R37" s="89">
        <v>5.9312499999999938E-3</v>
      </c>
      <c r="S37" s="89"/>
      <c r="U37" s="89">
        <v>5.4513888888888884E-3</v>
      </c>
      <c r="V37" s="89"/>
      <c r="X37" s="89">
        <v>9.2476851851851852E-3</v>
      </c>
      <c r="Y37" s="89"/>
      <c r="AA37" s="89">
        <v>1.2293981481481448E-3</v>
      </c>
      <c r="AB37" s="89"/>
      <c r="AC37" s="9" t="s">
        <v>13</v>
      </c>
      <c r="AD37" s="10">
        <f>SUM(C37:AB37)</f>
        <v>5.5262499999999992E-2</v>
      </c>
    </row>
    <row r="38" spans="1:40" s="11" customFormat="1" x14ac:dyDescent="0.25">
      <c r="A38" s="11" t="s">
        <v>77</v>
      </c>
      <c r="B38" s="12">
        <v>8.5648148148148205E-4</v>
      </c>
      <c r="C38" s="86"/>
      <c r="D38" s="86"/>
      <c r="E38" s="13">
        <v>6.4467592592592597E-3</v>
      </c>
      <c r="F38" s="86"/>
      <c r="G38" s="86"/>
      <c r="H38" s="13">
        <v>1.7442129629629599E-2</v>
      </c>
      <c r="I38" s="86"/>
      <c r="J38" s="86"/>
      <c r="K38" s="13">
        <v>2.4375000000000001E-2</v>
      </c>
      <c r="L38" s="86"/>
      <c r="M38" s="86"/>
      <c r="N38" s="13">
        <v>0.184421296296296</v>
      </c>
      <c r="O38" s="86"/>
      <c r="P38" s="86"/>
      <c r="Q38" s="13">
        <v>0.353483796296296</v>
      </c>
      <c r="R38" s="86"/>
      <c r="S38" s="86"/>
      <c r="T38" s="13">
        <v>0.20681712962963</v>
      </c>
      <c r="U38" s="86"/>
      <c r="V38" s="86"/>
      <c r="W38" s="13">
        <v>1.0937499999999999E-2</v>
      </c>
      <c r="X38" s="86"/>
      <c r="Y38" s="86"/>
      <c r="Z38" s="14">
        <v>3.1365740740740698E-3</v>
      </c>
      <c r="AA38" s="87"/>
      <c r="AB38" s="87"/>
      <c r="AC38" s="15" t="s">
        <v>15</v>
      </c>
      <c r="AD38" s="16">
        <f>SUM(B38:AC41)</f>
        <v>1.2384490740740735</v>
      </c>
    </row>
    <row r="39" spans="1:40" ht="15.75" thickBot="1" x14ac:dyDescent="0.3">
      <c r="K39" s="17">
        <v>0.13723379629629601</v>
      </c>
      <c r="AC39" s="18" t="s">
        <v>16</v>
      </c>
      <c r="AD39" s="19">
        <f>SUM(AD37:AD38)</f>
        <v>1.2937115740740734</v>
      </c>
    </row>
    <row r="40" spans="1:40" ht="15.75" thickBot="1" x14ac:dyDescent="0.3">
      <c r="K40" s="17">
        <v>0.146111111111111</v>
      </c>
    </row>
    <row r="41" spans="1:40" ht="15.75" thickBot="1" x14ac:dyDescent="0.3">
      <c r="K41" s="17">
        <v>0.1471875</v>
      </c>
      <c r="AC41" s="20"/>
      <c r="AD41" s="20"/>
      <c r="AE41" s="21" t="s">
        <v>17</v>
      </c>
      <c r="AI41" s="22"/>
    </row>
    <row r="42" spans="1:40" x14ac:dyDescent="0.25">
      <c r="K42" s="52"/>
      <c r="AC42" s="76" t="s">
        <v>18</v>
      </c>
      <c r="AD42" s="76"/>
      <c r="AE42" s="23">
        <v>1863</v>
      </c>
      <c r="AI42" s="22"/>
    </row>
    <row r="43" spans="1:40" ht="15.75" customHeight="1" thickBot="1" x14ac:dyDescent="0.3">
      <c r="AC43" s="88" t="s">
        <v>19</v>
      </c>
      <c r="AD43" s="88"/>
      <c r="AE43" s="24">
        <v>2400</v>
      </c>
      <c r="AG43" s="78" t="s">
        <v>20</v>
      </c>
      <c r="AH43" s="78"/>
      <c r="AI43" s="78"/>
      <c r="AJ43" s="78"/>
      <c r="AK43" s="78"/>
    </row>
    <row r="44" spans="1:40" x14ac:dyDescent="0.25">
      <c r="AF44" s="20"/>
      <c r="AG44" s="78"/>
      <c r="AH44" s="78"/>
      <c r="AI44" s="78"/>
      <c r="AJ44" s="78"/>
      <c r="AK44" s="78"/>
    </row>
    <row r="45" spans="1:40" ht="15.75" thickBot="1" x14ac:dyDescent="0.3">
      <c r="AB45" s="118"/>
      <c r="AC45" s="119">
        <v>109</v>
      </c>
      <c r="AD45" s="119" t="s">
        <v>21</v>
      </c>
      <c r="AF45" s="85" t="s">
        <v>22</v>
      </c>
      <c r="AG45" s="85"/>
      <c r="AH45" s="85"/>
      <c r="AI45" s="85"/>
      <c r="AJ45" s="85"/>
      <c r="AK45" s="28">
        <f>(AE43/AE42)*AC45</f>
        <v>140.41867954911433</v>
      </c>
      <c r="AL45" s="29" t="s">
        <v>23</v>
      </c>
    </row>
    <row r="46" spans="1:40" x14ac:dyDescent="0.25">
      <c r="Q46" s="52"/>
      <c r="AB46" s="118"/>
      <c r="AC46" s="119">
        <v>80</v>
      </c>
      <c r="AD46" s="119" t="s">
        <v>24</v>
      </c>
      <c r="AF46" s="84" t="s">
        <v>25</v>
      </c>
      <c r="AG46" s="84"/>
      <c r="AH46" s="84"/>
      <c r="AI46" s="84"/>
      <c r="AJ46" s="84"/>
      <c r="AK46" s="32">
        <f>AK45/5</f>
        <v>28.083735909822867</v>
      </c>
      <c r="AL46" s="33" t="s">
        <v>23</v>
      </c>
      <c r="AM46" s="22"/>
      <c r="AN46" s="22"/>
    </row>
    <row r="47" spans="1:40" x14ac:dyDescent="0.25">
      <c r="AB47" s="118"/>
      <c r="AC47" s="119">
        <v>12</v>
      </c>
      <c r="AD47" s="119" t="s">
        <v>26</v>
      </c>
      <c r="AF47" s="79" t="s">
        <v>27</v>
      </c>
      <c r="AG47" s="79"/>
      <c r="AH47" s="79"/>
      <c r="AI47" s="79"/>
      <c r="AJ47" s="79"/>
      <c r="AK47" s="36">
        <f>AK46/8</f>
        <v>3.5104669887278583</v>
      </c>
      <c r="AL47" s="37" t="s">
        <v>23</v>
      </c>
      <c r="AM47" s="22"/>
      <c r="AN47" s="22"/>
    </row>
    <row r="48" spans="1:40" x14ac:dyDescent="0.25">
      <c r="AB48" s="118"/>
      <c r="AC48" s="119">
        <v>16</v>
      </c>
      <c r="AD48" s="119" t="s">
        <v>28</v>
      </c>
      <c r="AF48" s="80" t="s">
        <v>29</v>
      </c>
      <c r="AG48" s="80"/>
      <c r="AH48" s="80"/>
      <c r="AI48" s="80"/>
      <c r="AJ48" s="80"/>
      <c r="AK48" s="36">
        <f>(8*60)/AK46</f>
        <v>17.091743119266056</v>
      </c>
      <c r="AL48" s="37" t="s">
        <v>30</v>
      </c>
      <c r="AM48" s="22"/>
      <c r="AN48" s="22"/>
    </row>
    <row r="49" spans="2:42" ht="15.75" customHeight="1" thickBot="1" x14ac:dyDescent="0.3">
      <c r="B49" s="82"/>
      <c r="C49" s="82"/>
      <c r="D49" s="82"/>
      <c r="E49" s="82"/>
      <c r="F49" s="82"/>
      <c r="G49" s="82"/>
      <c r="H49" s="82"/>
      <c r="I49" s="82"/>
      <c r="AB49" s="118"/>
      <c r="AC49" s="119">
        <v>217</v>
      </c>
      <c r="AD49" s="119" t="s">
        <v>32</v>
      </c>
      <c r="AF49" s="81" t="s">
        <v>33</v>
      </c>
      <c r="AG49" s="81"/>
      <c r="AH49" s="81"/>
      <c r="AI49" s="81"/>
      <c r="AJ49" s="81"/>
      <c r="AK49" s="40">
        <f>AE43/217</f>
        <v>11.059907834101383</v>
      </c>
      <c r="AL49" s="41" t="s">
        <v>30</v>
      </c>
      <c r="AM49" s="22"/>
      <c r="AN49" s="22"/>
      <c r="AO49" s="44"/>
      <c r="AP49" s="44"/>
    </row>
    <row r="50" spans="2:42" x14ac:dyDescent="0.25">
      <c r="B50" s="82"/>
      <c r="C50" s="82"/>
      <c r="D50" s="82"/>
      <c r="E50" s="82"/>
      <c r="F50" s="82"/>
      <c r="G50" s="82"/>
      <c r="H50" s="82"/>
      <c r="I50" s="82"/>
      <c r="AF50" s="22"/>
      <c r="AG50" s="22"/>
      <c r="AH50" s="22"/>
      <c r="AI50" s="22"/>
      <c r="AL50" s="22"/>
      <c r="AM50" s="22"/>
      <c r="AN50" s="22"/>
      <c r="AO50" s="44"/>
      <c r="AP50" s="44"/>
    </row>
    <row r="51" spans="2:42" hidden="1" x14ac:dyDescent="0.25">
      <c r="B51" s="82"/>
      <c r="C51" s="82"/>
      <c r="D51" s="82"/>
      <c r="E51" s="82"/>
      <c r="F51" s="82"/>
      <c r="G51" s="82"/>
      <c r="H51" s="82"/>
      <c r="I51" s="82"/>
      <c r="AF51" s="74" t="s">
        <v>34</v>
      </c>
      <c r="AG51" s="74"/>
      <c r="AH51" s="74"/>
      <c r="AI51" s="74"/>
      <c r="AJ51" s="74"/>
      <c r="AK51" s="74"/>
      <c r="AL51" s="74"/>
      <c r="AM51" s="22"/>
      <c r="AN51" s="22"/>
      <c r="AO51" s="44"/>
      <c r="AP51" s="44"/>
    </row>
    <row r="52" spans="2:42" ht="15.75" hidden="1" thickBot="1" x14ac:dyDescent="0.3">
      <c r="B52" s="82"/>
      <c r="C52" s="82"/>
      <c r="D52" s="82"/>
      <c r="E52" s="82"/>
      <c r="F52" s="82"/>
      <c r="G52" s="82"/>
      <c r="H52" s="82"/>
      <c r="I52" s="82"/>
      <c r="AF52" s="83" t="s">
        <v>22</v>
      </c>
      <c r="AG52" s="83"/>
      <c r="AH52" s="83"/>
      <c r="AI52" s="83"/>
      <c r="AJ52" s="83"/>
      <c r="AK52" s="46">
        <f>(AE59/AE58)*AC45</f>
        <v>208.28025477707007</v>
      </c>
      <c r="AL52" s="47" t="s">
        <v>23</v>
      </c>
    </row>
    <row r="53" spans="2:42" hidden="1" x14ac:dyDescent="0.25">
      <c r="B53" s="82"/>
      <c r="C53" s="82"/>
      <c r="D53" s="82"/>
      <c r="E53" s="82"/>
      <c r="F53" s="82"/>
      <c r="G53" s="82"/>
      <c r="H53" s="82"/>
      <c r="I53" s="82"/>
      <c r="AC53" s="9" t="s">
        <v>13</v>
      </c>
      <c r="AD53" s="10">
        <v>5.5254629629629598E-2</v>
      </c>
      <c r="AF53" s="84" t="s">
        <v>25</v>
      </c>
      <c r="AG53" s="84"/>
      <c r="AH53" s="84"/>
      <c r="AI53" s="84"/>
      <c r="AJ53" s="84"/>
      <c r="AK53" s="32">
        <f>AK52/5</f>
        <v>41.656050955414017</v>
      </c>
      <c r="AL53" s="33" t="s">
        <v>23</v>
      </c>
    </row>
    <row r="54" spans="2:42" hidden="1" x14ac:dyDescent="0.25">
      <c r="B54" s="82"/>
      <c r="C54" s="82"/>
      <c r="D54" s="82"/>
      <c r="E54" s="82"/>
      <c r="F54" s="82"/>
      <c r="G54" s="82"/>
      <c r="H54" s="82"/>
      <c r="I54" s="82"/>
      <c r="AC54" s="15" t="s">
        <v>15</v>
      </c>
      <c r="AD54" s="16">
        <v>0.81717592592592603</v>
      </c>
      <c r="AF54" s="79" t="s">
        <v>27</v>
      </c>
      <c r="AG54" s="79"/>
      <c r="AH54" s="79"/>
      <c r="AI54" s="79"/>
      <c r="AJ54" s="79"/>
      <c r="AK54" s="36">
        <f>AK53/8</f>
        <v>5.2070063694267521</v>
      </c>
      <c r="AL54" s="37" t="s">
        <v>23</v>
      </c>
    </row>
    <row r="55" spans="2:42" ht="15.75" hidden="1" thickBot="1" x14ac:dyDescent="0.3">
      <c r="B55" s="82"/>
      <c r="C55" s="82"/>
      <c r="D55" s="82"/>
      <c r="E55" s="82"/>
      <c r="F55" s="82"/>
      <c r="G55" s="82"/>
      <c r="H55" s="82"/>
      <c r="I55" s="82"/>
      <c r="AC55" s="18" t="s">
        <v>16</v>
      </c>
      <c r="AD55" s="19">
        <f>SUM(AD53:AD54)</f>
        <v>0.8724305555555556</v>
      </c>
      <c r="AF55" s="80" t="s">
        <v>29</v>
      </c>
      <c r="AG55" s="80"/>
      <c r="AH55" s="80"/>
      <c r="AI55" s="80"/>
      <c r="AJ55" s="80"/>
      <c r="AK55" s="36">
        <f>(8*60)/AK53</f>
        <v>11.522935779816512</v>
      </c>
      <c r="AL55" s="37" t="s">
        <v>30</v>
      </c>
    </row>
    <row r="56" spans="2:42" ht="15.75" hidden="1" thickBot="1" x14ac:dyDescent="0.3">
      <c r="B56" s="82"/>
      <c r="C56" s="82"/>
      <c r="D56" s="82"/>
      <c r="E56" s="82"/>
      <c r="F56" s="82"/>
      <c r="G56" s="82"/>
      <c r="H56" s="82"/>
      <c r="I56" s="82"/>
      <c r="AD56" s="53">
        <f>AD39-AD55</f>
        <v>0.42128101851851785</v>
      </c>
      <c r="AF56" s="81" t="s">
        <v>33</v>
      </c>
      <c r="AG56" s="81"/>
      <c r="AH56" s="81"/>
      <c r="AI56" s="81"/>
      <c r="AJ56" s="81"/>
      <c r="AK56" s="40">
        <f>AK49</f>
        <v>11.059907834101383</v>
      </c>
      <c r="AL56" s="41" t="s">
        <v>30</v>
      </c>
    </row>
    <row r="57" spans="2:42" ht="15.75" hidden="1" thickBot="1" x14ac:dyDescent="0.3">
      <c r="C57" s="48"/>
      <c r="D57" s="48"/>
      <c r="E57" s="48"/>
      <c r="F57" s="48"/>
      <c r="G57" s="48"/>
      <c r="H57" s="48"/>
      <c r="I57" s="48"/>
      <c r="J57" s="67"/>
      <c r="K57" s="22"/>
      <c r="P57" s="22"/>
      <c r="Q57" s="22"/>
      <c r="AC57" s="20"/>
      <c r="AD57" s="20"/>
      <c r="AE57" s="21" t="s">
        <v>17</v>
      </c>
    </row>
    <row r="58" spans="2:42" hidden="1" x14ac:dyDescent="0.25">
      <c r="C58" s="48"/>
      <c r="D58" s="75"/>
      <c r="E58" s="75"/>
      <c r="F58" s="75"/>
      <c r="G58" s="75"/>
      <c r="H58" s="48"/>
      <c r="I58" s="48"/>
      <c r="J58" s="67"/>
      <c r="K58" s="22"/>
      <c r="P58" s="22"/>
      <c r="Q58" s="22"/>
      <c r="AC58" s="76" t="s">
        <v>18</v>
      </c>
      <c r="AD58" s="76"/>
      <c r="AE58" s="23">
        <v>1256</v>
      </c>
    </row>
    <row r="59" spans="2:42" ht="16.5" hidden="1" customHeight="1" thickBot="1" x14ac:dyDescent="0.3">
      <c r="C59" s="48"/>
      <c r="D59" s="75"/>
      <c r="E59" s="75"/>
      <c r="F59" s="75"/>
      <c r="G59" s="75"/>
      <c r="H59" s="48"/>
      <c r="I59" s="48"/>
      <c r="J59" s="48"/>
      <c r="AC59" s="77" t="s">
        <v>19</v>
      </c>
      <c r="AD59" s="77"/>
      <c r="AE59" s="24">
        <v>2400</v>
      </c>
    </row>
    <row r="60" spans="2:42" hidden="1" x14ac:dyDescent="0.25">
      <c r="C60" s="48"/>
      <c r="D60" s="48"/>
      <c r="E60" s="48"/>
      <c r="F60" s="48"/>
      <c r="G60" s="48"/>
      <c r="H60" s="48"/>
      <c r="I60" s="48"/>
      <c r="J60" s="48"/>
    </row>
    <row r="61" spans="2:42" hidden="1" x14ac:dyDescent="0.25">
      <c r="C61" s="48"/>
      <c r="D61" s="48"/>
      <c r="E61" s="48"/>
      <c r="F61" s="48"/>
      <c r="G61" s="48"/>
      <c r="H61" s="48"/>
      <c r="I61" s="48"/>
      <c r="J61" s="48"/>
    </row>
    <row r="62" spans="2:42" hidden="1" x14ac:dyDescent="0.25">
      <c r="C62" s="48"/>
      <c r="D62" s="48"/>
      <c r="E62" s="48"/>
      <c r="F62" s="48"/>
      <c r="G62" s="48"/>
      <c r="H62" s="48"/>
      <c r="I62" s="48"/>
      <c r="J62" s="48"/>
    </row>
    <row r="63" spans="2:42" hidden="1" x14ac:dyDescent="0.25">
      <c r="C63" s="78"/>
      <c r="D63" s="78"/>
      <c r="E63" s="48"/>
      <c r="F63" s="78"/>
      <c r="G63" s="78"/>
      <c r="H63" s="48"/>
      <c r="I63" s="48"/>
      <c r="J63" s="48"/>
    </row>
    <row r="64" spans="2:42" x14ac:dyDescent="0.25">
      <c r="C64" s="72"/>
      <c r="D64" s="72"/>
      <c r="E64" s="48"/>
      <c r="F64" s="72"/>
      <c r="G64" s="72"/>
      <c r="H64" s="48"/>
      <c r="I64" s="48"/>
      <c r="J64" s="48"/>
    </row>
    <row r="65" spans="1:10" x14ac:dyDescent="0.25">
      <c r="C65" s="72"/>
      <c r="D65" s="72"/>
      <c r="E65" s="48"/>
      <c r="F65" s="72"/>
      <c r="G65" s="72"/>
      <c r="H65" s="48"/>
      <c r="I65" s="48"/>
      <c r="J65" s="48"/>
    </row>
    <row r="66" spans="1:10" x14ac:dyDescent="0.25">
      <c r="C66" s="72"/>
      <c r="D66" s="72"/>
      <c r="E66" s="48"/>
      <c r="F66" s="72"/>
      <c r="G66" s="72"/>
      <c r="H66" s="48"/>
      <c r="I66" s="48"/>
      <c r="J66" s="48"/>
    </row>
    <row r="67" spans="1:10" x14ac:dyDescent="0.25">
      <c r="C67" s="72"/>
      <c r="D67" s="72"/>
      <c r="E67" s="48"/>
      <c r="F67" s="72"/>
      <c r="G67" s="72"/>
      <c r="H67" s="48"/>
      <c r="I67" s="48"/>
      <c r="J67" s="48"/>
    </row>
    <row r="68" spans="1:10" x14ac:dyDescent="0.25">
      <c r="C68" s="49"/>
      <c r="D68" s="58"/>
      <c r="E68" s="48"/>
      <c r="F68" s="49"/>
      <c r="G68" s="58"/>
      <c r="H68" s="48"/>
      <c r="I68" s="48"/>
      <c r="J68" s="48"/>
    </row>
    <row r="69" spans="1:10" x14ac:dyDescent="0.25">
      <c r="C69" s="49"/>
      <c r="D69" s="56"/>
      <c r="E69" s="48"/>
      <c r="F69" s="49"/>
      <c r="G69" s="56"/>
      <c r="H69" s="48"/>
      <c r="I69" s="48"/>
      <c r="J69" s="48"/>
    </row>
    <row r="70" spans="1:10" x14ac:dyDescent="0.25">
      <c r="C70" s="49"/>
      <c r="D70" s="50"/>
      <c r="E70" s="48"/>
      <c r="F70" s="49"/>
      <c r="G70" s="50"/>
      <c r="H70" s="48"/>
      <c r="I70" s="48"/>
      <c r="J70" s="48"/>
    </row>
    <row r="71" spans="1:10" x14ac:dyDescent="0.25">
      <c r="C71" s="48"/>
      <c r="D71" s="48"/>
      <c r="E71" s="48"/>
      <c r="F71" s="48"/>
      <c r="G71" s="48"/>
      <c r="H71" s="48"/>
      <c r="I71" s="48"/>
      <c r="J71" s="48"/>
    </row>
    <row r="72" spans="1:10" ht="17.25" x14ac:dyDescent="0.25">
      <c r="A72" s="7"/>
      <c r="B72" s="2"/>
      <c r="C72" s="73"/>
      <c r="D72" s="73"/>
      <c r="E72" s="49"/>
      <c r="F72" s="73"/>
      <c r="G72" s="73"/>
      <c r="H72" s="48"/>
      <c r="I72" s="7"/>
      <c r="J72" s="68"/>
    </row>
    <row r="73" spans="1:10" x14ac:dyDescent="0.25">
      <c r="A73" s="11"/>
      <c r="B73" s="69"/>
      <c r="C73" s="74"/>
      <c r="D73" s="74"/>
      <c r="E73" s="69"/>
      <c r="F73" s="74"/>
      <c r="G73" s="74"/>
      <c r="H73" s="48"/>
      <c r="I73" s="45"/>
      <c r="J73" s="70"/>
    </row>
    <row r="74" spans="1:10" x14ac:dyDescent="0.25">
      <c r="C74" s="48"/>
      <c r="D74" s="48"/>
      <c r="E74" s="48"/>
      <c r="F74" s="48"/>
      <c r="G74" s="48"/>
      <c r="H74" s="48"/>
      <c r="I74" s="25"/>
      <c r="J74" s="71"/>
    </row>
    <row r="75" spans="1:10" x14ac:dyDescent="0.25">
      <c r="C75" s="48"/>
      <c r="D75" s="48"/>
      <c r="E75" s="48"/>
      <c r="F75" s="48"/>
      <c r="G75" s="48"/>
      <c r="H75" s="48"/>
      <c r="I75" s="48"/>
      <c r="J75" s="48"/>
    </row>
    <row r="76" spans="1:10" x14ac:dyDescent="0.25">
      <c r="C76" s="48"/>
      <c r="D76" s="48"/>
      <c r="E76" s="48"/>
      <c r="F76" s="48"/>
      <c r="G76" s="48"/>
      <c r="H76" s="48"/>
      <c r="I76" s="48"/>
      <c r="J76" s="48"/>
    </row>
    <row r="77" spans="1:10" x14ac:dyDescent="0.25">
      <c r="C77" s="48"/>
      <c r="D77" s="48"/>
      <c r="E77" s="48"/>
      <c r="F77" s="48"/>
      <c r="G77" s="48"/>
      <c r="H77" s="48"/>
      <c r="I77" s="48"/>
      <c r="J77" s="48"/>
    </row>
  </sheetData>
  <mergeCells count="77">
    <mergeCell ref="F2:Y3"/>
    <mergeCell ref="P5:Q7"/>
    <mergeCell ref="C22:D22"/>
    <mergeCell ref="F22:G22"/>
    <mergeCell ref="I22:J22"/>
    <mergeCell ref="L22:M22"/>
    <mergeCell ref="O22:P22"/>
    <mergeCell ref="R22:S22"/>
    <mergeCell ref="U22:V22"/>
    <mergeCell ref="X22:Y22"/>
    <mergeCell ref="AA22:AB22"/>
    <mergeCell ref="C23:D26"/>
    <mergeCell ref="F23:G26"/>
    <mergeCell ref="I23:J26"/>
    <mergeCell ref="L23:M26"/>
    <mergeCell ref="O23:P26"/>
    <mergeCell ref="R23:S26"/>
    <mergeCell ref="U23:V26"/>
    <mergeCell ref="X23:Y26"/>
    <mergeCell ref="AA23:AB26"/>
    <mergeCell ref="Y28:Y29"/>
    <mergeCell ref="L29:M29"/>
    <mergeCell ref="P29:P31"/>
    <mergeCell ref="S29:S33"/>
    <mergeCell ref="V29:V31"/>
    <mergeCell ref="L30:M31"/>
    <mergeCell ref="AB30:AB31"/>
    <mergeCell ref="Y31:Y32"/>
    <mergeCell ref="L32:M32"/>
    <mergeCell ref="P32:P33"/>
    <mergeCell ref="V32:V33"/>
    <mergeCell ref="L33:M33"/>
    <mergeCell ref="A36:A37"/>
    <mergeCell ref="C37:D37"/>
    <mergeCell ref="F37:G37"/>
    <mergeCell ref="I37:J37"/>
    <mergeCell ref="L37:M37"/>
    <mergeCell ref="R37:S37"/>
    <mergeCell ref="U37:V37"/>
    <mergeCell ref="X37:Y37"/>
    <mergeCell ref="AA37:AB37"/>
    <mergeCell ref="C38:D38"/>
    <mergeCell ref="F38:G38"/>
    <mergeCell ref="I38:J38"/>
    <mergeCell ref="L38:M38"/>
    <mergeCell ref="O38:P38"/>
    <mergeCell ref="R38:S38"/>
    <mergeCell ref="O37:P37"/>
    <mergeCell ref="AF45:AJ45"/>
    <mergeCell ref="AF46:AJ46"/>
    <mergeCell ref="AF47:AJ47"/>
    <mergeCell ref="U38:V38"/>
    <mergeCell ref="X38:Y38"/>
    <mergeCell ref="AA38:AB38"/>
    <mergeCell ref="AC42:AD42"/>
    <mergeCell ref="AC43:AD43"/>
    <mergeCell ref="AG43:AK44"/>
    <mergeCell ref="AF54:AJ54"/>
    <mergeCell ref="AF55:AJ55"/>
    <mergeCell ref="AF56:AJ56"/>
    <mergeCell ref="AF48:AJ48"/>
    <mergeCell ref="B49:I56"/>
    <mergeCell ref="AF49:AJ49"/>
    <mergeCell ref="AF51:AL51"/>
    <mergeCell ref="AF52:AJ52"/>
    <mergeCell ref="AF53:AJ53"/>
    <mergeCell ref="D58:G59"/>
    <mergeCell ref="AC58:AD58"/>
    <mergeCell ref="AC59:AD59"/>
    <mergeCell ref="C63:D63"/>
    <mergeCell ref="F63:G63"/>
    <mergeCell ref="C64:D67"/>
    <mergeCell ref="F64:G67"/>
    <mergeCell ref="C72:D72"/>
    <mergeCell ref="F72:G72"/>
    <mergeCell ref="C73:D73"/>
    <mergeCell ref="F73:G7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74"/>
  <sheetViews>
    <sheetView topLeftCell="H1" zoomScale="70" zoomScaleNormal="70" workbookViewId="0">
      <selection activeCell="L27" sqref="L27"/>
    </sheetView>
  </sheetViews>
  <sheetFormatPr baseColWidth="10" defaultColWidth="9.140625" defaultRowHeight="15" x14ac:dyDescent="0.25"/>
  <cols>
    <col min="1" max="1" width="14.7109375" style="1" customWidth="1"/>
    <col min="2" max="2" width="9.140625" style="1"/>
    <col min="3" max="3" width="4.42578125" style="1" customWidth="1"/>
    <col min="4" max="4" width="13.28515625" style="1" customWidth="1"/>
    <col min="5" max="5" width="13.42578125" style="1" customWidth="1"/>
    <col min="6" max="6" width="4.42578125" style="1" customWidth="1"/>
    <col min="7" max="7" width="15.85546875" style="1" customWidth="1"/>
    <col min="8" max="8" width="13.42578125" style="1" customWidth="1"/>
    <col min="9" max="9" width="4.42578125" style="1" customWidth="1"/>
    <col min="10" max="10" width="13.28515625" style="1" customWidth="1"/>
    <col min="11" max="11" width="13.42578125" style="1" customWidth="1"/>
    <col min="12" max="12" width="6.42578125" style="1" customWidth="1"/>
    <col min="13" max="13" width="13.28515625" style="1" customWidth="1"/>
    <col min="14" max="14" width="13.42578125" style="1" customWidth="1"/>
    <col min="15" max="15" width="4.42578125" style="1" customWidth="1"/>
    <col min="16" max="16" width="13.28515625" style="1" customWidth="1"/>
    <col min="17" max="17" width="13.42578125" style="1" customWidth="1"/>
    <col min="18" max="18" width="4.42578125" style="1" customWidth="1"/>
    <col min="19" max="19" width="13.7109375" style="1" customWidth="1"/>
    <col min="20" max="20" width="13.42578125" style="1" customWidth="1"/>
    <col min="21" max="21" width="4.42578125" style="1" customWidth="1"/>
    <col min="22" max="22" width="13.28515625" style="1" customWidth="1"/>
    <col min="23" max="23" width="13.42578125" style="1" customWidth="1"/>
    <col min="24" max="24" width="4.42578125" style="1" customWidth="1"/>
    <col min="25" max="25" width="16.42578125" style="1" customWidth="1"/>
    <col min="26" max="26" width="13.42578125" style="1" customWidth="1"/>
    <col min="27" max="27" width="4.42578125" style="1" customWidth="1"/>
    <col min="28" max="28" width="14.85546875" style="1" customWidth="1"/>
    <col min="29" max="1025" width="9.140625" style="1"/>
  </cols>
  <sheetData>
    <row r="2" spans="6:25" ht="15" customHeight="1" x14ac:dyDescent="0.25">
      <c r="F2" s="108" t="s">
        <v>76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6:25" ht="15" customHeight="1" x14ac:dyDescent="0.25"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6:25" ht="15" customHeight="1" x14ac:dyDescent="0.25">
      <c r="M4" s="54"/>
      <c r="N4" s="54"/>
      <c r="O4" s="54"/>
      <c r="P4" s="54"/>
      <c r="Q4" s="54"/>
      <c r="R4" s="54"/>
      <c r="S4" s="54"/>
      <c r="T4" s="54"/>
    </row>
    <row r="5" spans="6:25" ht="15" customHeight="1" x14ac:dyDescent="0.25">
      <c r="M5" s="54"/>
      <c r="P5" s="110" t="s">
        <v>45</v>
      </c>
      <c r="Q5" s="111"/>
      <c r="R5" s="54"/>
      <c r="S5" s="54"/>
      <c r="T5" s="54"/>
    </row>
    <row r="6" spans="6:25" ht="15" customHeight="1" x14ac:dyDescent="0.25">
      <c r="M6" s="54"/>
      <c r="P6" s="112"/>
      <c r="Q6" s="113"/>
      <c r="R6" s="54"/>
      <c r="S6" s="54"/>
      <c r="T6" s="54"/>
    </row>
    <row r="7" spans="6:25" ht="15" customHeight="1" x14ac:dyDescent="0.25">
      <c r="M7" s="54"/>
      <c r="P7" s="114"/>
      <c r="Q7" s="115"/>
      <c r="R7" s="54"/>
      <c r="S7" s="54"/>
      <c r="T7" s="54"/>
    </row>
    <row r="8" spans="6:25" ht="15" customHeight="1" x14ac:dyDescent="0.25">
      <c r="M8" s="54"/>
      <c r="P8" s="62"/>
      <c r="Q8" s="62"/>
      <c r="R8" s="54"/>
      <c r="S8" s="54"/>
      <c r="T8" s="54"/>
    </row>
    <row r="9" spans="6:25" ht="15" customHeight="1" x14ac:dyDescent="0.25">
      <c r="M9" s="54"/>
      <c r="P9" s="62"/>
      <c r="Q9" s="62"/>
      <c r="R9" s="54"/>
      <c r="S9" s="54"/>
      <c r="T9" s="54"/>
    </row>
    <row r="10" spans="6:25" ht="15" customHeight="1" x14ac:dyDescent="0.25">
      <c r="M10" s="54"/>
      <c r="N10" s="54"/>
      <c r="O10" s="54"/>
      <c r="P10" s="54"/>
      <c r="Q10" s="54"/>
      <c r="R10" s="54"/>
      <c r="S10" s="54"/>
      <c r="T10" s="54"/>
    </row>
    <row r="11" spans="6:25" ht="15" customHeight="1" x14ac:dyDescent="0.25">
      <c r="M11" s="54"/>
      <c r="N11" s="54"/>
      <c r="O11" s="54"/>
      <c r="P11" s="54"/>
      <c r="Q11" s="54"/>
      <c r="R11" s="54"/>
      <c r="S11" s="54"/>
      <c r="T11" s="54"/>
    </row>
    <row r="12" spans="6:25" ht="15" customHeight="1" x14ac:dyDescent="0.25">
      <c r="M12" s="54"/>
      <c r="N12" s="54"/>
      <c r="O12" s="54"/>
      <c r="P12" s="54"/>
      <c r="Q12" s="54"/>
      <c r="R12" s="54"/>
      <c r="S12" s="54"/>
      <c r="T12" s="54"/>
    </row>
    <row r="13" spans="6:25" ht="15" customHeight="1" x14ac:dyDescent="0.25">
      <c r="M13" s="54"/>
      <c r="N13" s="54"/>
      <c r="O13" s="54"/>
      <c r="P13" s="54"/>
      <c r="Q13" s="54"/>
      <c r="R13" s="54"/>
      <c r="S13" s="54"/>
      <c r="T13" s="54"/>
    </row>
    <row r="14" spans="6:25" ht="15.75" customHeight="1" x14ac:dyDescent="0.25">
      <c r="M14" s="54"/>
      <c r="N14" s="54"/>
      <c r="O14" s="54"/>
      <c r="P14" s="54"/>
      <c r="Q14" s="54"/>
      <c r="R14" s="54"/>
      <c r="S14" s="54"/>
      <c r="T14" s="54"/>
    </row>
    <row r="15" spans="6:25" ht="15" customHeight="1" x14ac:dyDescent="0.25">
      <c r="N15" s="59"/>
      <c r="O15" s="59"/>
      <c r="P15" s="59"/>
      <c r="Q15" s="59"/>
      <c r="R15" s="59"/>
      <c r="S15" s="59"/>
    </row>
    <row r="16" spans="6:25" ht="15" customHeight="1" x14ac:dyDescent="0.25">
      <c r="N16" s="59"/>
      <c r="O16" s="59"/>
      <c r="P16" s="59"/>
      <c r="Q16" s="59"/>
      <c r="R16" s="59"/>
      <c r="S16" s="59"/>
    </row>
    <row r="17" spans="1:1025" ht="15" customHeight="1" x14ac:dyDescent="0.25">
      <c r="N17" s="59"/>
      <c r="O17" s="59"/>
      <c r="P17" s="59"/>
      <c r="Q17" s="59"/>
      <c r="R17" s="59"/>
      <c r="S17" s="59"/>
    </row>
    <row r="22" spans="1:1025" x14ac:dyDescent="0.25">
      <c r="C22" s="105" t="s">
        <v>0</v>
      </c>
      <c r="D22" s="105"/>
      <c r="F22" s="105" t="s">
        <v>1</v>
      </c>
      <c r="G22" s="105"/>
      <c r="I22" s="105" t="s">
        <v>2</v>
      </c>
      <c r="J22" s="105"/>
      <c r="L22" s="105" t="s">
        <v>3</v>
      </c>
      <c r="M22" s="105"/>
      <c r="O22" s="105" t="s">
        <v>4</v>
      </c>
      <c r="P22" s="105"/>
      <c r="R22" s="105" t="s">
        <v>5</v>
      </c>
      <c r="S22" s="105"/>
      <c r="U22" s="105" t="s">
        <v>6</v>
      </c>
      <c r="V22" s="105"/>
      <c r="X22" s="105" t="s">
        <v>7</v>
      </c>
      <c r="Y22" s="105"/>
      <c r="AA22" s="105" t="s">
        <v>8</v>
      </c>
      <c r="AB22" s="105"/>
    </row>
    <row r="23" spans="1:1025" x14ac:dyDescent="0.25">
      <c r="C23" s="106" t="s">
        <v>36</v>
      </c>
      <c r="D23" s="106"/>
      <c r="F23" s="106" t="s">
        <v>37</v>
      </c>
      <c r="G23" s="106"/>
      <c r="I23" s="106" t="s">
        <v>38</v>
      </c>
      <c r="J23" s="106"/>
      <c r="L23" s="106" t="s">
        <v>39</v>
      </c>
      <c r="M23" s="106"/>
      <c r="O23" s="106" t="s">
        <v>40</v>
      </c>
      <c r="P23" s="106"/>
      <c r="R23" s="107" t="s">
        <v>41</v>
      </c>
      <c r="S23" s="107"/>
      <c r="U23" s="106" t="s">
        <v>40</v>
      </c>
      <c r="V23" s="106"/>
      <c r="X23" s="106" t="s">
        <v>42</v>
      </c>
      <c r="Y23" s="106"/>
      <c r="AA23" s="107" t="s">
        <v>66</v>
      </c>
      <c r="AB23" s="107"/>
    </row>
    <row r="24" spans="1:1025" x14ac:dyDescent="0.25">
      <c r="C24" s="106"/>
      <c r="D24" s="106"/>
      <c r="F24" s="106"/>
      <c r="G24" s="106"/>
      <c r="I24" s="106"/>
      <c r="J24" s="106"/>
      <c r="L24" s="106"/>
      <c r="M24" s="106"/>
      <c r="O24" s="106"/>
      <c r="P24" s="106"/>
      <c r="R24" s="107"/>
      <c r="S24" s="107"/>
      <c r="U24" s="106"/>
      <c r="V24" s="106"/>
      <c r="X24" s="106"/>
      <c r="Y24" s="106"/>
      <c r="AA24" s="107"/>
      <c r="AB24" s="107"/>
    </row>
    <row r="25" spans="1:1025" x14ac:dyDescent="0.25">
      <c r="C25" s="106"/>
      <c r="D25" s="106"/>
      <c r="F25" s="106"/>
      <c r="G25" s="106"/>
      <c r="I25" s="106"/>
      <c r="J25" s="106"/>
      <c r="L25" s="106"/>
      <c r="M25" s="106"/>
      <c r="O25" s="106"/>
      <c r="P25" s="106"/>
      <c r="R25" s="107"/>
      <c r="S25" s="107"/>
      <c r="U25" s="106"/>
      <c r="V25" s="106"/>
      <c r="X25" s="106"/>
      <c r="Y25" s="106"/>
      <c r="AA25" s="107"/>
      <c r="AB25" s="107"/>
    </row>
    <row r="26" spans="1:1025" x14ac:dyDescent="0.25">
      <c r="C26" s="106"/>
      <c r="D26" s="106"/>
      <c r="F26" s="106"/>
      <c r="G26" s="106"/>
      <c r="I26" s="106"/>
      <c r="J26" s="106"/>
      <c r="L26" s="106"/>
      <c r="M26" s="106"/>
      <c r="O26" s="106"/>
      <c r="P26" s="106"/>
      <c r="R26" s="107"/>
      <c r="S26" s="107"/>
      <c r="U26" s="106"/>
      <c r="V26" s="106"/>
      <c r="X26" s="106"/>
      <c r="Y26" s="106"/>
      <c r="AA26" s="107"/>
      <c r="AB26" s="107"/>
    </row>
    <row r="27" spans="1:1025" s="55" customFormat="1" x14ac:dyDescent="0.25">
      <c r="A27" s="48"/>
      <c r="B27" s="48"/>
      <c r="C27" s="48"/>
      <c r="D27" s="48"/>
      <c r="E27" s="48"/>
      <c r="F27" s="57"/>
      <c r="G27" s="48"/>
      <c r="H27" s="48"/>
      <c r="I27" s="48"/>
      <c r="J27" s="57"/>
      <c r="K27" s="48"/>
      <c r="L27" s="48"/>
      <c r="M27" s="57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57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  <c r="IW27" s="48"/>
      <c r="IX27" s="48"/>
      <c r="IY27" s="48"/>
      <c r="IZ27" s="48"/>
      <c r="JA27" s="48"/>
      <c r="JB27" s="48"/>
      <c r="JC27" s="48"/>
      <c r="JD27" s="48"/>
      <c r="JE27" s="48"/>
      <c r="JF27" s="48"/>
      <c r="JG27" s="48"/>
      <c r="JH27" s="48"/>
      <c r="JI27" s="48"/>
      <c r="JJ27" s="48"/>
      <c r="JK27" s="48"/>
      <c r="JL27" s="48"/>
      <c r="JM27" s="48"/>
      <c r="JN27" s="48"/>
      <c r="JO27" s="48"/>
      <c r="JP27" s="48"/>
      <c r="JQ27" s="48"/>
      <c r="JR27" s="48"/>
      <c r="JS27" s="48"/>
      <c r="JT27" s="48"/>
      <c r="JU27" s="48"/>
      <c r="JV27" s="48"/>
      <c r="JW27" s="48"/>
      <c r="JX27" s="48"/>
      <c r="JY27" s="48"/>
      <c r="JZ27" s="48"/>
      <c r="KA27" s="48"/>
      <c r="KB27" s="48"/>
      <c r="KC27" s="48"/>
      <c r="KD27" s="48"/>
      <c r="KE27" s="48"/>
      <c r="KF27" s="48"/>
      <c r="KG27" s="48"/>
      <c r="KH27" s="48"/>
      <c r="KI27" s="48"/>
      <c r="KJ27" s="48"/>
      <c r="KK27" s="48"/>
      <c r="KL27" s="48"/>
      <c r="KM27" s="48"/>
      <c r="KN27" s="48"/>
      <c r="KO27" s="48"/>
      <c r="KP27" s="48"/>
      <c r="KQ27" s="48"/>
      <c r="KR27" s="48"/>
      <c r="KS27" s="48"/>
      <c r="KT27" s="48"/>
      <c r="KU27" s="48"/>
      <c r="KV27" s="48"/>
      <c r="KW27" s="48"/>
      <c r="KX27" s="48"/>
      <c r="KY27" s="48"/>
      <c r="KZ27" s="48"/>
      <c r="LA27" s="48"/>
      <c r="LB27" s="48"/>
      <c r="LC27" s="48"/>
      <c r="LD27" s="48"/>
      <c r="LE27" s="48"/>
      <c r="LF27" s="48"/>
      <c r="LG27" s="48"/>
      <c r="LH27" s="48"/>
      <c r="LI27" s="48"/>
      <c r="LJ27" s="48"/>
      <c r="LK27" s="48"/>
      <c r="LL27" s="48"/>
      <c r="LM27" s="48"/>
      <c r="LN27" s="48"/>
      <c r="LO27" s="48"/>
      <c r="LP27" s="48"/>
      <c r="LQ27" s="48"/>
      <c r="LR27" s="48"/>
      <c r="LS27" s="48"/>
      <c r="LT27" s="48"/>
      <c r="LU27" s="48"/>
      <c r="LV27" s="48"/>
      <c r="LW27" s="48"/>
      <c r="LX27" s="48"/>
      <c r="LY27" s="48"/>
      <c r="LZ27" s="48"/>
      <c r="MA27" s="48"/>
      <c r="MB27" s="48"/>
      <c r="MC27" s="48"/>
      <c r="MD27" s="48"/>
      <c r="ME27" s="48"/>
      <c r="MF27" s="48"/>
      <c r="MG27" s="48"/>
      <c r="MH27" s="48"/>
      <c r="MI27" s="48"/>
      <c r="MJ27" s="48"/>
      <c r="MK27" s="48"/>
      <c r="ML27" s="48"/>
      <c r="MM27" s="48"/>
      <c r="MN27" s="48"/>
      <c r="MO27" s="48"/>
      <c r="MP27" s="48"/>
      <c r="MQ27" s="48"/>
      <c r="MR27" s="48"/>
      <c r="MS27" s="48"/>
      <c r="MT27" s="48"/>
      <c r="MU27" s="48"/>
      <c r="MV27" s="48"/>
      <c r="MW27" s="48"/>
      <c r="MX27" s="48"/>
      <c r="MY27" s="48"/>
      <c r="MZ27" s="48"/>
      <c r="NA27" s="48"/>
      <c r="NB27" s="48"/>
      <c r="NC27" s="48"/>
      <c r="ND27" s="48"/>
      <c r="NE27" s="48"/>
      <c r="NF27" s="48"/>
      <c r="NG27" s="48"/>
      <c r="NH27" s="48"/>
      <c r="NI27" s="48"/>
      <c r="NJ27" s="48"/>
      <c r="NK27" s="48"/>
      <c r="NL27" s="48"/>
      <c r="NM27" s="48"/>
      <c r="NN27" s="48"/>
      <c r="NO27" s="48"/>
      <c r="NP27" s="48"/>
      <c r="NQ27" s="48"/>
      <c r="NR27" s="48"/>
      <c r="NS27" s="48"/>
      <c r="NT27" s="48"/>
      <c r="NU27" s="48"/>
      <c r="NV27" s="48"/>
      <c r="NW27" s="48"/>
      <c r="NX27" s="48"/>
      <c r="NY27" s="48"/>
      <c r="NZ27" s="48"/>
      <c r="OA27" s="48"/>
      <c r="OB27" s="48"/>
      <c r="OC27" s="48"/>
      <c r="OD27" s="48"/>
      <c r="OE27" s="48"/>
      <c r="OF27" s="48"/>
      <c r="OG27" s="48"/>
      <c r="OH27" s="48"/>
      <c r="OI27" s="48"/>
      <c r="OJ27" s="48"/>
      <c r="OK27" s="48"/>
      <c r="OL27" s="48"/>
      <c r="OM27" s="48"/>
      <c r="ON27" s="48"/>
      <c r="OO27" s="48"/>
      <c r="OP27" s="48"/>
      <c r="OQ27" s="48"/>
      <c r="OR27" s="48"/>
      <c r="OS27" s="48"/>
      <c r="OT27" s="48"/>
      <c r="OU27" s="48"/>
      <c r="OV27" s="48"/>
      <c r="OW27" s="48"/>
      <c r="OX27" s="48"/>
      <c r="OY27" s="48"/>
      <c r="OZ27" s="48"/>
      <c r="PA27" s="48"/>
      <c r="PB27" s="48"/>
      <c r="PC27" s="48"/>
      <c r="PD27" s="48"/>
      <c r="PE27" s="48"/>
      <c r="PF27" s="48"/>
      <c r="PG27" s="48"/>
      <c r="PH27" s="48"/>
      <c r="PI27" s="48"/>
      <c r="PJ27" s="48"/>
      <c r="PK27" s="48"/>
      <c r="PL27" s="48"/>
      <c r="PM27" s="48"/>
      <c r="PN27" s="48"/>
      <c r="PO27" s="48"/>
      <c r="PP27" s="48"/>
      <c r="PQ27" s="48"/>
      <c r="PR27" s="48"/>
      <c r="PS27" s="48"/>
      <c r="PT27" s="48"/>
      <c r="PU27" s="48"/>
      <c r="PV27" s="48"/>
      <c r="PW27" s="48"/>
      <c r="PX27" s="48"/>
      <c r="PY27" s="48"/>
      <c r="PZ27" s="48"/>
      <c r="QA27" s="48"/>
      <c r="QB27" s="48"/>
      <c r="QC27" s="48"/>
      <c r="QD27" s="48"/>
      <c r="QE27" s="48"/>
      <c r="QF27" s="48"/>
      <c r="QG27" s="48"/>
      <c r="QH27" s="48"/>
      <c r="QI27" s="48"/>
      <c r="QJ27" s="48"/>
      <c r="QK27" s="48"/>
      <c r="QL27" s="48"/>
      <c r="QM27" s="48"/>
      <c r="QN27" s="48"/>
      <c r="QO27" s="48"/>
      <c r="QP27" s="48"/>
      <c r="QQ27" s="48"/>
      <c r="QR27" s="48"/>
      <c r="QS27" s="48"/>
      <c r="QT27" s="48"/>
      <c r="QU27" s="48"/>
      <c r="QV27" s="48"/>
      <c r="QW27" s="48"/>
      <c r="QX27" s="48"/>
      <c r="QY27" s="48"/>
      <c r="QZ27" s="48"/>
      <c r="RA27" s="48"/>
      <c r="RB27" s="48"/>
      <c r="RC27" s="48"/>
      <c r="RD27" s="48"/>
      <c r="RE27" s="48"/>
      <c r="RF27" s="48"/>
      <c r="RG27" s="48"/>
      <c r="RH27" s="48"/>
      <c r="RI27" s="48"/>
      <c r="RJ27" s="48"/>
      <c r="RK27" s="48"/>
      <c r="RL27" s="48"/>
      <c r="RM27" s="48"/>
      <c r="RN27" s="48"/>
      <c r="RO27" s="48"/>
      <c r="RP27" s="48"/>
      <c r="RQ27" s="48"/>
      <c r="RR27" s="48"/>
      <c r="RS27" s="48"/>
      <c r="RT27" s="48"/>
      <c r="RU27" s="48"/>
      <c r="RV27" s="48"/>
      <c r="RW27" s="48"/>
      <c r="RX27" s="48"/>
      <c r="RY27" s="48"/>
      <c r="RZ27" s="48"/>
      <c r="SA27" s="48"/>
      <c r="SB27" s="48"/>
      <c r="SC27" s="48"/>
      <c r="SD27" s="48"/>
      <c r="SE27" s="48"/>
      <c r="SF27" s="48"/>
      <c r="SG27" s="48"/>
      <c r="SH27" s="48"/>
      <c r="SI27" s="48"/>
      <c r="SJ27" s="48"/>
      <c r="SK27" s="48"/>
      <c r="SL27" s="48"/>
      <c r="SM27" s="48"/>
      <c r="SN27" s="48"/>
      <c r="SO27" s="48"/>
      <c r="SP27" s="48"/>
      <c r="SQ27" s="48"/>
      <c r="SR27" s="48"/>
      <c r="SS27" s="48"/>
      <c r="ST27" s="48"/>
      <c r="SU27" s="48"/>
      <c r="SV27" s="48"/>
      <c r="SW27" s="48"/>
      <c r="SX27" s="48"/>
      <c r="SY27" s="48"/>
      <c r="SZ27" s="48"/>
      <c r="TA27" s="48"/>
      <c r="TB27" s="48"/>
      <c r="TC27" s="48"/>
      <c r="TD27" s="48"/>
      <c r="TE27" s="48"/>
      <c r="TF27" s="48"/>
      <c r="TG27" s="48"/>
      <c r="TH27" s="48"/>
      <c r="TI27" s="48"/>
      <c r="TJ27" s="48"/>
      <c r="TK27" s="48"/>
      <c r="TL27" s="48"/>
      <c r="TM27" s="48"/>
      <c r="TN27" s="48"/>
      <c r="TO27" s="48"/>
      <c r="TP27" s="48"/>
      <c r="TQ27" s="48"/>
      <c r="TR27" s="48"/>
      <c r="TS27" s="48"/>
      <c r="TT27" s="48"/>
      <c r="TU27" s="48"/>
      <c r="TV27" s="48"/>
      <c r="TW27" s="48"/>
      <c r="TX27" s="48"/>
      <c r="TY27" s="48"/>
      <c r="TZ27" s="48"/>
      <c r="UA27" s="48"/>
      <c r="UB27" s="48"/>
      <c r="UC27" s="48"/>
      <c r="UD27" s="48"/>
      <c r="UE27" s="48"/>
      <c r="UF27" s="48"/>
      <c r="UG27" s="48"/>
      <c r="UH27" s="48"/>
      <c r="UI27" s="48"/>
      <c r="UJ27" s="48"/>
      <c r="UK27" s="48"/>
      <c r="UL27" s="48"/>
      <c r="UM27" s="48"/>
      <c r="UN27" s="48"/>
      <c r="UO27" s="48"/>
      <c r="UP27" s="48"/>
      <c r="UQ27" s="48"/>
      <c r="UR27" s="48"/>
      <c r="US27" s="48"/>
      <c r="UT27" s="48"/>
      <c r="UU27" s="48"/>
      <c r="UV27" s="48"/>
      <c r="UW27" s="48"/>
      <c r="UX27" s="48"/>
      <c r="UY27" s="48"/>
      <c r="UZ27" s="48"/>
      <c r="VA27" s="48"/>
      <c r="VB27" s="48"/>
      <c r="VC27" s="48"/>
      <c r="VD27" s="48"/>
      <c r="VE27" s="48"/>
      <c r="VF27" s="48"/>
      <c r="VG27" s="48"/>
      <c r="VH27" s="48"/>
      <c r="VI27" s="48"/>
      <c r="VJ27" s="48"/>
      <c r="VK27" s="48"/>
      <c r="VL27" s="48"/>
      <c r="VM27" s="48"/>
      <c r="VN27" s="48"/>
      <c r="VO27" s="48"/>
      <c r="VP27" s="48"/>
      <c r="VQ27" s="48"/>
      <c r="VR27" s="48"/>
      <c r="VS27" s="48"/>
      <c r="VT27" s="48"/>
      <c r="VU27" s="48"/>
      <c r="VV27" s="48"/>
      <c r="VW27" s="48"/>
      <c r="VX27" s="48"/>
      <c r="VY27" s="48"/>
      <c r="VZ27" s="48"/>
      <c r="WA27" s="48"/>
      <c r="WB27" s="48"/>
      <c r="WC27" s="48"/>
      <c r="WD27" s="48"/>
      <c r="WE27" s="48"/>
      <c r="WF27" s="48"/>
      <c r="WG27" s="48"/>
      <c r="WH27" s="48"/>
      <c r="WI27" s="48"/>
      <c r="WJ27" s="48"/>
      <c r="WK27" s="48"/>
      <c r="WL27" s="48"/>
      <c r="WM27" s="48"/>
      <c r="WN27" s="48"/>
      <c r="WO27" s="48"/>
      <c r="WP27" s="48"/>
      <c r="WQ27" s="48"/>
      <c r="WR27" s="48"/>
      <c r="WS27" s="48"/>
      <c r="WT27" s="48"/>
      <c r="WU27" s="48"/>
      <c r="WV27" s="48"/>
      <c r="WW27" s="48"/>
      <c r="WX27" s="48"/>
      <c r="WY27" s="48"/>
      <c r="WZ27" s="48"/>
      <c r="XA27" s="48"/>
      <c r="XB27" s="48"/>
      <c r="XC27" s="48"/>
      <c r="XD27" s="48"/>
      <c r="XE27" s="48"/>
      <c r="XF27" s="48"/>
      <c r="XG27" s="48"/>
      <c r="XH27" s="48"/>
      <c r="XI27" s="48"/>
      <c r="XJ27" s="48"/>
      <c r="XK27" s="48"/>
      <c r="XL27" s="48"/>
      <c r="XM27" s="48"/>
      <c r="XN27" s="48"/>
      <c r="XO27" s="48"/>
      <c r="XP27" s="48"/>
      <c r="XQ27" s="48"/>
      <c r="XR27" s="48"/>
      <c r="XS27" s="48"/>
      <c r="XT27" s="48"/>
      <c r="XU27" s="48"/>
      <c r="XV27" s="48"/>
      <c r="XW27" s="48"/>
      <c r="XX27" s="48"/>
      <c r="XY27" s="48"/>
      <c r="XZ27" s="48"/>
      <c r="YA27" s="48"/>
      <c r="YB27" s="48"/>
      <c r="YC27" s="48"/>
      <c r="YD27" s="48"/>
      <c r="YE27" s="48"/>
      <c r="YF27" s="48"/>
      <c r="YG27" s="48"/>
      <c r="YH27" s="48"/>
      <c r="YI27" s="48"/>
      <c r="YJ27" s="48"/>
      <c r="YK27" s="48"/>
      <c r="YL27" s="48"/>
      <c r="YM27" s="48"/>
      <c r="YN27" s="48"/>
      <c r="YO27" s="48"/>
      <c r="YP27" s="48"/>
      <c r="YQ27" s="48"/>
      <c r="YR27" s="48"/>
      <c r="YS27" s="48"/>
      <c r="YT27" s="48"/>
      <c r="YU27" s="48"/>
      <c r="YV27" s="48"/>
      <c r="YW27" s="48"/>
      <c r="YX27" s="48"/>
      <c r="YY27" s="48"/>
      <c r="YZ27" s="48"/>
      <c r="ZA27" s="48"/>
      <c r="ZB27" s="48"/>
      <c r="ZC27" s="48"/>
      <c r="ZD27" s="48"/>
      <c r="ZE27" s="48"/>
      <c r="ZF27" s="48"/>
      <c r="ZG27" s="48"/>
      <c r="ZH27" s="48"/>
      <c r="ZI27" s="48"/>
      <c r="ZJ27" s="48"/>
      <c r="ZK27" s="48"/>
      <c r="ZL27" s="48"/>
      <c r="ZM27" s="48"/>
      <c r="ZN27" s="48"/>
      <c r="ZO27" s="48"/>
      <c r="ZP27" s="48"/>
      <c r="ZQ27" s="48"/>
      <c r="ZR27" s="48"/>
      <c r="ZS27" s="48"/>
      <c r="ZT27" s="48"/>
      <c r="ZU27" s="48"/>
      <c r="ZV27" s="48"/>
      <c r="ZW27" s="48"/>
      <c r="ZX27" s="48"/>
      <c r="ZY27" s="48"/>
      <c r="ZZ27" s="48"/>
      <c r="AAA27" s="48"/>
      <c r="AAB27" s="48"/>
      <c r="AAC27" s="48"/>
      <c r="AAD27" s="48"/>
      <c r="AAE27" s="48"/>
      <c r="AAF27" s="48"/>
      <c r="AAG27" s="48"/>
      <c r="AAH27" s="48"/>
      <c r="AAI27" s="48"/>
      <c r="AAJ27" s="48"/>
      <c r="AAK27" s="48"/>
      <c r="AAL27" s="48"/>
      <c r="AAM27" s="48"/>
      <c r="AAN27" s="48"/>
      <c r="AAO27" s="48"/>
      <c r="AAP27" s="48"/>
      <c r="AAQ27" s="48"/>
      <c r="AAR27" s="48"/>
      <c r="AAS27" s="48"/>
      <c r="AAT27" s="48"/>
      <c r="AAU27" s="48"/>
      <c r="AAV27" s="48"/>
      <c r="AAW27" s="48"/>
      <c r="AAX27" s="48"/>
      <c r="AAY27" s="48"/>
      <c r="AAZ27" s="48"/>
      <c r="ABA27" s="48"/>
      <c r="ABB27" s="48"/>
      <c r="ABC27" s="48"/>
      <c r="ABD27" s="48"/>
      <c r="ABE27" s="48"/>
      <c r="ABF27" s="48"/>
      <c r="ABG27" s="48"/>
      <c r="ABH27" s="48"/>
      <c r="ABI27" s="48"/>
      <c r="ABJ27" s="48"/>
      <c r="ABK27" s="48"/>
      <c r="ABL27" s="48"/>
      <c r="ABM27" s="48"/>
      <c r="ABN27" s="48"/>
      <c r="ABO27" s="48"/>
      <c r="ABP27" s="48"/>
      <c r="ABQ27" s="48"/>
      <c r="ABR27" s="48"/>
      <c r="ABS27" s="48"/>
      <c r="ABT27" s="48"/>
      <c r="ABU27" s="48"/>
      <c r="ABV27" s="48"/>
      <c r="ABW27" s="48"/>
      <c r="ABX27" s="48"/>
      <c r="ABY27" s="48"/>
      <c r="ABZ27" s="48"/>
      <c r="ACA27" s="48"/>
      <c r="ACB27" s="48"/>
      <c r="ACC27" s="48"/>
      <c r="ACD27" s="48"/>
      <c r="ACE27" s="48"/>
      <c r="ACF27" s="48"/>
      <c r="ACG27" s="48"/>
      <c r="ACH27" s="48"/>
      <c r="ACI27" s="48"/>
      <c r="ACJ27" s="48"/>
      <c r="ACK27" s="48"/>
      <c r="ACL27" s="48"/>
      <c r="ACM27" s="48"/>
      <c r="ACN27" s="48"/>
      <c r="ACO27" s="48"/>
      <c r="ACP27" s="48"/>
      <c r="ACQ27" s="48"/>
      <c r="ACR27" s="48"/>
      <c r="ACS27" s="48"/>
      <c r="ACT27" s="48"/>
      <c r="ACU27" s="48"/>
      <c r="ACV27" s="48"/>
      <c r="ACW27" s="48"/>
      <c r="ACX27" s="48"/>
      <c r="ACY27" s="48"/>
      <c r="ACZ27" s="48"/>
      <c r="ADA27" s="48"/>
      <c r="ADB27" s="48"/>
      <c r="ADC27" s="48"/>
      <c r="ADD27" s="48"/>
      <c r="ADE27" s="48"/>
      <c r="ADF27" s="48"/>
      <c r="ADG27" s="48"/>
      <c r="ADH27" s="48"/>
      <c r="ADI27" s="48"/>
      <c r="ADJ27" s="48"/>
      <c r="ADK27" s="48"/>
      <c r="ADL27" s="48"/>
      <c r="ADM27" s="48"/>
      <c r="ADN27" s="48"/>
      <c r="ADO27" s="48"/>
      <c r="ADP27" s="48"/>
      <c r="ADQ27" s="48"/>
      <c r="ADR27" s="48"/>
      <c r="ADS27" s="48"/>
      <c r="ADT27" s="48"/>
      <c r="ADU27" s="48"/>
      <c r="ADV27" s="48"/>
      <c r="ADW27" s="48"/>
      <c r="ADX27" s="48"/>
      <c r="ADY27" s="48"/>
      <c r="ADZ27" s="48"/>
      <c r="AEA27" s="48"/>
      <c r="AEB27" s="48"/>
      <c r="AEC27" s="48"/>
      <c r="AED27" s="48"/>
      <c r="AEE27" s="48"/>
      <c r="AEF27" s="48"/>
      <c r="AEG27" s="48"/>
      <c r="AEH27" s="48"/>
      <c r="AEI27" s="48"/>
      <c r="AEJ27" s="48"/>
      <c r="AEK27" s="48"/>
      <c r="AEL27" s="48"/>
      <c r="AEM27" s="48"/>
      <c r="AEN27" s="48"/>
      <c r="AEO27" s="48"/>
      <c r="AEP27" s="48"/>
      <c r="AEQ27" s="48"/>
      <c r="AER27" s="48"/>
      <c r="AES27" s="48"/>
      <c r="AET27" s="48"/>
      <c r="AEU27" s="48"/>
      <c r="AEV27" s="48"/>
      <c r="AEW27" s="48"/>
      <c r="AEX27" s="48"/>
      <c r="AEY27" s="48"/>
      <c r="AEZ27" s="48"/>
      <c r="AFA27" s="48"/>
      <c r="AFB27" s="48"/>
      <c r="AFC27" s="48"/>
      <c r="AFD27" s="48"/>
      <c r="AFE27" s="48"/>
      <c r="AFF27" s="48"/>
      <c r="AFG27" s="48"/>
      <c r="AFH27" s="48"/>
      <c r="AFI27" s="48"/>
      <c r="AFJ27" s="48"/>
      <c r="AFK27" s="48"/>
      <c r="AFL27" s="48"/>
      <c r="AFM27" s="48"/>
      <c r="AFN27" s="48"/>
      <c r="AFO27" s="48"/>
      <c r="AFP27" s="48"/>
      <c r="AFQ27" s="48"/>
      <c r="AFR27" s="48"/>
      <c r="AFS27" s="48"/>
      <c r="AFT27" s="48"/>
      <c r="AFU27" s="48"/>
      <c r="AFV27" s="48"/>
      <c r="AFW27" s="48"/>
      <c r="AFX27" s="48"/>
      <c r="AFY27" s="48"/>
      <c r="AFZ27" s="48"/>
      <c r="AGA27" s="48"/>
      <c r="AGB27" s="48"/>
      <c r="AGC27" s="48"/>
      <c r="AGD27" s="48"/>
      <c r="AGE27" s="48"/>
      <c r="AGF27" s="48"/>
      <c r="AGG27" s="48"/>
      <c r="AGH27" s="48"/>
      <c r="AGI27" s="48"/>
      <c r="AGJ27" s="48"/>
      <c r="AGK27" s="48"/>
      <c r="AGL27" s="48"/>
      <c r="AGM27" s="48"/>
      <c r="AGN27" s="48"/>
      <c r="AGO27" s="48"/>
      <c r="AGP27" s="48"/>
      <c r="AGQ27" s="48"/>
      <c r="AGR27" s="48"/>
      <c r="AGS27" s="48"/>
      <c r="AGT27" s="48"/>
      <c r="AGU27" s="48"/>
      <c r="AGV27" s="48"/>
      <c r="AGW27" s="48"/>
      <c r="AGX27" s="48"/>
      <c r="AGY27" s="48"/>
      <c r="AGZ27" s="48"/>
      <c r="AHA27" s="48"/>
      <c r="AHB27" s="48"/>
      <c r="AHC27" s="48"/>
      <c r="AHD27" s="48"/>
      <c r="AHE27" s="48"/>
      <c r="AHF27" s="48"/>
      <c r="AHG27" s="48"/>
      <c r="AHH27" s="48"/>
      <c r="AHI27" s="48"/>
      <c r="AHJ27" s="48"/>
      <c r="AHK27" s="48"/>
      <c r="AHL27" s="48"/>
      <c r="AHM27" s="48"/>
      <c r="AHN27" s="48"/>
      <c r="AHO27" s="48"/>
      <c r="AHP27" s="48"/>
      <c r="AHQ27" s="48"/>
      <c r="AHR27" s="48"/>
      <c r="AHS27" s="48"/>
      <c r="AHT27" s="48"/>
      <c r="AHU27" s="48"/>
      <c r="AHV27" s="48"/>
      <c r="AHW27" s="48"/>
      <c r="AHX27" s="48"/>
      <c r="AHY27" s="48"/>
      <c r="AHZ27" s="48"/>
      <c r="AIA27" s="48"/>
      <c r="AIB27" s="48"/>
      <c r="AIC27" s="48"/>
      <c r="AID27" s="48"/>
      <c r="AIE27" s="48"/>
      <c r="AIF27" s="48"/>
      <c r="AIG27" s="48"/>
      <c r="AIH27" s="48"/>
      <c r="AII27" s="48"/>
      <c r="AIJ27" s="48"/>
      <c r="AIK27" s="48"/>
      <c r="AIL27" s="48"/>
      <c r="AIM27" s="48"/>
      <c r="AIN27" s="48"/>
      <c r="AIO27" s="48"/>
      <c r="AIP27" s="48"/>
      <c r="AIQ27" s="48"/>
      <c r="AIR27" s="48"/>
      <c r="AIS27" s="48"/>
      <c r="AIT27" s="48"/>
      <c r="AIU27" s="48"/>
      <c r="AIV27" s="48"/>
      <c r="AIW27" s="48"/>
      <c r="AIX27" s="48"/>
      <c r="AIY27" s="48"/>
      <c r="AIZ27" s="48"/>
      <c r="AJA27" s="48"/>
      <c r="AJB27" s="48"/>
      <c r="AJC27" s="48"/>
      <c r="AJD27" s="48"/>
      <c r="AJE27" s="48"/>
      <c r="AJF27" s="48"/>
      <c r="AJG27" s="48"/>
      <c r="AJH27" s="48"/>
      <c r="AJI27" s="48"/>
      <c r="AJJ27" s="48"/>
      <c r="AJK27" s="48"/>
      <c r="AJL27" s="48"/>
      <c r="AJM27" s="48"/>
      <c r="AJN27" s="48"/>
      <c r="AJO27" s="48"/>
      <c r="AJP27" s="48"/>
      <c r="AJQ27" s="48"/>
      <c r="AJR27" s="48"/>
      <c r="AJS27" s="48"/>
      <c r="AJT27" s="48"/>
      <c r="AJU27" s="48"/>
      <c r="AJV27" s="48"/>
      <c r="AJW27" s="48"/>
      <c r="AJX27" s="48"/>
      <c r="AJY27" s="48"/>
      <c r="AJZ27" s="48"/>
      <c r="AKA27" s="48"/>
      <c r="AKB27" s="48"/>
      <c r="AKC27" s="48"/>
      <c r="AKD27" s="48"/>
      <c r="AKE27" s="48"/>
      <c r="AKF27" s="48"/>
      <c r="AKG27" s="48"/>
      <c r="AKH27" s="48"/>
      <c r="AKI27" s="48"/>
      <c r="AKJ27" s="48"/>
      <c r="AKK27" s="48"/>
      <c r="AKL27" s="48"/>
      <c r="AKM27" s="48"/>
      <c r="AKN27" s="48"/>
      <c r="AKO27" s="48"/>
      <c r="AKP27" s="48"/>
      <c r="AKQ27" s="48"/>
      <c r="AKR27" s="48"/>
      <c r="AKS27" s="48"/>
      <c r="AKT27" s="48"/>
      <c r="AKU27" s="48"/>
      <c r="AKV27" s="48"/>
      <c r="AKW27" s="48"/>
      <c r="AKX27" s="48"/>
      <c r="AKY27" s="48"/>
      <c r="AKZ27" s="48"/>
      <c r="ALA27" s="48"/>
      <c r="ALB27" s="48"/>
      <c r="ALC27" s="48"/>
      <c r="ALD27" s="48"/>
      <c r="ALE27" s="48"/>
      <c r="ALF27" s="48"/>
      <c r="ALG27" s="48"/>
      <c r="ALH27" s="48"/>
      <c r="ALI27" s="48"/>
      <c r="ALJ27" s="48"/>
      <c r="ALK27" s="48"/>
      <c r="ALL27" s="48"/>
      <c r="ALM27" s="48"/>
      <c r="ALN27" s="48"/>
      <c r="ALO27" s="48"/>
      <c r="ALP27" s="48"/>
      <c r="ALQ27" s="48"/>
      <c r="ALR27" s="48"/>
      <c r="ALS27" s="48"/>
      <c r="ALT27" s="48"/>
      <c r="ALU27" s="48"/>
      <c r="ALV27" s="48"/>
      <c r="ALW27" s="48"/>
      <c r="ALX27" s="48"/>
      <c r="ALY27" s="48"/>
      <c r="ALZ27" s="48"/>
      <c r="AMA27" s="48"/>
      <c r="AMB27" s="48"/>
      <c r="AMC27" s="48"/>
      <c r="AMD27" s="48"/>
      <c r="AME27" s="48"/>
      <c r="AMF27" s="48"/>
      <c r="AMG27" s="48"/>
      <c r="AMH27" s="48"/>
      <c r="AMI27" s="48"/>
      <c r="AMJ27" s="48"/>
      <c r="AMK27" s="48"/>
    </row>
    <row r="28" spans="1:1025" s="60" customFormat="1" x14ac:dyDescent="0.25">
      <c r="D28" s="63" t="s">
        <v>46</v>
      </c>
      <c r="G28" s="63" t="s">
        <v>52</v>
      </c>
      <c r="J28" s="66" t="s">
        <v>59</v>
      </c>
      <c r="M28" s="61"/>
      <c r="P28" s="61"/>
      <c r="S28" s="61"/>
      <c r="V28" s="61"/>
      <c r="Y28" s="96" t="s">
        <v>70</v>
      </c>
      <c r="AB28" s="61"/>
    </row>
    <row r="29" spans="1:1025" s="55" customFormat="1" ht="15" customHeight="1" x14ac:dyDescent="0.25">
      <c r="A29" s="49"/>
      <c r="B29" s="49"/>
      <c r="C29" s="49"/>
      <c r="D29" s="64" t="s">
        <v>47</v>
      </c>
      <c r="E29" s="49"/>
      <c r="F29" s="49"/>
      <c r="G29" s="64" t="s">
        <v>53</v>
      </c>
      <c r="H29" s="48"/>
      <c r="I29" s="49"/>
      <c r="J29" s="63" t="s">
        <v>58</v>
      </c>
      <c r="K29" s="48"/>
      <c r="L29" s="98" t="s">
        <v>63</v>
      </c>
      <c r="M29" s="99"/>
      <c r="N29" s="48"/>
      <c r="O29" s="49"/>
      <c r="P29" s="100" t="s">
        <v>67</v>
      </c>
      <c r="Q29" s="48"/>
      <c r="R29" s="49"/>
      <c r="S29" s="96" t="s">
        <v>69</v>
      </c>
      <c r="T29" s="48"/>
      <c r="U29" s="49"/>
      <c r="V29" s="100" t="s">
        <v>67</v>
      </c>
      <c r="W29" s="48"/>
      <c r="X29" s="49"/>
      <c r="Y29" s="97"/>
      <c r="Z29" s="48"/>
      <c r="AA29" s="49"/>
      <c r="AB29" s="65" t="s">
        <v>73</v>
      </c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  <c r="IW29" s="48"/>
      <c r="IX29" s="48"/>
      <c r="IY29" s="48"/>
      <c r="IZ29" s="48"/>
      <c r="JA29" s="48"/>
      <c r="JB29" s="48"/>
      <c r="JC29" s="48"/>
      <c r="JD29" s="48"/>
      <c r="JE29" s="48"/>
      <c r="JF29" s="48"/>
      <c r="JG29" s="48"/>
      <c r="JH29" s="48"/>
      <c r="JI29" s="48"/>
      <c r="JJ29" s="48"/>
      <c r="JK29" s="48"/>
      <c r="JL29" s="48"/>
      <c r="JM29" s="48"/>
      <c r="JN29" s="48"/>
      <c r="JO29" s="48"/>
      <c r="JP29" s="48"/>
      <c r="JQ29" s="48"/>
      <c r="JR29" s="48"/>
      <c r="JS29" s="48"/>
      <c r="JT29" s="48"/>
      <c r="JU29" s="48"/>
      <c r="JV29" s="48"/>
      <c r="JW29" s="48"/>
      <c r="JX29" s="48"/>
      <c r="JY29" s="48"/>
      <c r="JZ29" s="48"/>
      <c r="KA29" s="48"/>
      <c r="KB29" s="48"/>
      <c r="KC29" s="48"/>
      <c r="KD29" s="48"/>
      <c r="KE29" s="48"/>
      <c r="KF29" s="48"/>
      <c r="KG29" s="48"/>
      <c r="KH29" s="48"/>
      <c r="KI29" s="48"/>
      <c r="KJ29" s="48"/>
      <c r="KK29" s="48"/>
      <c r="KL29" s="48"/>
      <c r="KM29" s="48"/>
      <c r="KN29" s="48"/>
      <c r="KO29" s="48"/>
      <c r="KP29" s="48"/>
      <c r="KQ29" s="48"/>
      <c r="KR29" s="48"/>
      <c r="KS29" s="48"/>
      <c r="KT29" s="48"/>
      <c r="KU29" s="48"/>
      <c r="KV29" s="48"/>
      <c r="KW29" s="48"/>
      <c r="KX29" s="48"/>
      <c r="KY29" s="48"/>
      <c r="KZ29" s="48"/>
      <c r="LA29" s="48"/>
      <c r="LB29" s="48"/>
      <c r="LC29" s="48"/>
      <c r="LD29" s="48"/>
      <c r="LE29" s="48"/>
      <c r="LF29" s="48"/>
      <c r="LG29" s="48"/>
      <c r="LH29" s="48"/>
      <c r="LI29" s="48"/>
      <c r="LJ29" s="48"/>
      <c r="LK29" s="48"/>
      <c r="LL29" s="48"/>
      <c r="LM29" s="48"/>
      <c r="LN29" s="48"/>
      <c r="LO29" s="48"/>
      <c r="LP29" s="48"/>
      <c r="LQ29" s="48"/>
      <c r="LR29" s="48"/>
      <c r="LS29" s="48"/>
      <c r="LT29" s="48"/>
      <c r="LU29" s="48"/>
      <c r="LV29" s="48"/>
      <c r="LW29" s="48"/>
      <c r="LX29" s="48"/>
      <c r="LY29" s="48"/>
      <c r="LZ29" s="48"/>
      <c r="MA29" s="48"/>
      <c r="MB29" s="48"/>
      <c r="MC29" s="48"/>
      <c r="MD29" s="48"/>
      <c r="ME29" s="48"/>
      <c r="MF29" s="48"/>
      <c r="MG29" s="48"/>
      <c r="MH29" s="48"/>
      <c r="MI29" s="48"/>
      <c r="MJ29" s="48"/>
      <c r="MK29" s="48"/>
      <c r="ML29" s="48"/>
      <c r="MM29" s="48"/>
      <c r="MN29" s="48"/>
      <c r="MO29" s="48"/>
      <c r="MP29" s="48"/>
      <c r="MQ29" s="48"/>
      <c r="MR29" s="48"/>
      <c r="MS29" s="48"/>
      <c r="MT29" s="48"/>
      <c r="MU29" s="48"/>
      <c r="MV29" s="48"/>
      <c r="MW29" s="48"/>
      <c r="MX29" s="48"/>
      <c r="MY29" s="48"/>
      <c r="MZ29" s="48"/>
      <c r="NA29" s="48"/>
      <c r="NB29" s="48"/>
      <c r="NC29" s="48"/>
      <c r="ND29" s="48"/>
      <c r="NE29" s="48"/>
      <c r="NF29" s="48"/>
      <c r="NG29" s="48"/>
      <c r="NH29" s="48"/>
      <c r="NI29" s="48"/>
      <c r="NJ29" s="48"/>
      <c r="NK29" s="48"/>
      <c r="NL29" s="48"/>
      <c r="NM29" s="48"/>
      <c r="NN29" s="48"/>
      <c r="NO29" s="48"/>
      <c r="NP29" s="48"/>
      <c r="NQ29" s="48"/>
      <c r="NR29" s="48"/>
      <c r="NS29" s="48"/>
      <c r="NT29" s="48"/>
      <c r="NU29" s="48"/>
      <c r="NV29" s="48"/>
      <c r="NW29" s="48"/>
      <c r="NX29" s="48"/>
      <c r="NY29" s="48"/>
      <c r="NZ29" s="48"/>
      <c r="OA29" s="48"/>
      <c r="OB29" s="48"/>
      <c r="OC29" s="48"/>
      <c r="OD29" s="48"/>
      <c r="OE29" s="48"/>
      <c r="OF29" s="48"/>
      <c r="OG29" s="48"/>
      <c r="OH29" s="48"/>
      <c r="OI29" s="48"/>
      <c r="OJ29" s="48"/>
      <c r="OK29" s="48"/>
      <c r="OL29" s="48"/>
      <c r="OM29" s="48"/>
      <c r="ON29" s="48"/>
      <c r="OO29" s="48"/>
      <c r="OP29" s="48"/>
      <c r="OQ29" s="48"/>
      <c r="OR29" s="48"/>
      <c r="OS29" s="48"/>
      <c r="OT29" s="48"/>
      <c r="OU29" s="48"/>
      <c r="OV29" s="48"/>
      <c r="OW29" s="48"/>
      <c r="OX29" s="48"/>
      <c r="OY29" s="48"/>
      <c r="OZ29" s="48"/>
      <c r="PA29" s="48"/>
      <c r="PB29" s="48"/>
      <c r="PC29" s="48"/>
      <c r="PD29" s="48"/>
      <c r="PE29" s="48"/>
      <c r="PF29" s="48"/>
      <c r="PG29" s="48"/>
      <c r="PH29" s="48"/>
      <c r="PI29" s="48"/>
      <c r="PJ29" s="48"/>
      <c r="PK29" s="48"/>
      <c r="PL29" s="48"/>
      <c r="PM29" s="48"/>
      <c r="PN29" s="48"/>
      <c r="PO29" s="48"/>
      <c r="PP29" s="48"/>
      <c r="PQ29" s="48"/>
      <c r="PR29" s="48"/>
      <c r="PS29" s="48"/>
      <c r="PT29" s="48"/>
      <c r="PU29" s="48"/>
      <c r="PV29" s="48"/>
      <c r="PW29" s="48"/>
      <c r="PX29" s="48"/>
      <c r="PY29" s="48"/>
      <c r="PZ29" s="48"/>
      <c r="QA29" s="48"/>
      <c r="QB29" s="48"/>
      <c r="QC29" s="48"/>
      <c r="QD29" s="48"/>
      <c r="QE29" s="48"/>
      <c r="QF29" s="48"/>
      <c r="QG29" s="48"/>
      <c r="QH29" s="48"/>
      <c r="QI29" s="48"/>
      <c r="QJ29" s="48"/>
      <c r="QK29" s="48"/>
      <c r="QL29" s="48"/>
      <c r="QM29" s="48"/>
      <c r="QN29" s="48"/>
      <c r="QO29" s="48"/>
      <c r="QP29" s="48"/>
      <c r="QQ29" s="48"/>
      <c r="QR29" s="48"/>
      <c r="QS29" s="48"/>
      <c r="QT29" s="48"/>
      <c r="QU29" s="48"/>
      <c r="QV29" s="48"/>
      <c r="QW29" s="48"/>
      <c r="QX29" s="48"/>
      <c r="QY29" s="48"/>
      <c r="QZ29" s="48"/>
      <c r="RA29" s="48"/>
      <c r="RB29" s="48"/>
      <c r="RC29" s="48"/>
      <c r="RD29" s="48"/>
      <c r="RE29" s="48"/>
      <c r="RF29" s="48"/>
      <c r="RG29" s="48"/>
      <c r="RH29" s="48"/>
      <c r="RI29" s="48"/>
      <c r="RJ29" s="48"/>
      <c r="RK29" s="48"/>
      <c r="RL29" s="48"/>
      <c r="RM29" s="48"/>
      <c r="RN29" s="48"/>
      <c r="RO29" s="48"/>
      <c r="RP29" s="48"/>
      <c r="RQ29" s="48"/>
      <c r="RR29" s="48"/>
      <c r="RS29" s="48"/>
      <c r="RT29" s="48"/>
      <c r="RU29" s="48"/>
      <c r="RV29" s="48"/>
      <c r="RW29" s="48"/>
      <c r="RX29" s="48"/>
      <c r="RY29" s="48"/>
      <c r="RZ29" s="48"/>
      <c r="SA29" s="48"/>
      <c r="SB29" s="48"/>
      <c r="SC29" s="48"/>
      <c r="SD29" s="48"/>
      <c r="SE29" s="48"/>
      <c r="SF29" s="48"/>
      <c r="SG29" s="48"/>
      <c r="SH29" s="48"/>
      <c r="SI29" s="48"/>
      <c r="SJ29" s="48"/>
      <c r="SK29" s="48"/>
      <c r="SL29" s="48"/>
      <c r="SM29" s="48"/>
      <c r="SN29" s="48"/>
      <c r="SO29" s="48"/>
      <c r="SP29" s="48"/>
      <c r="SQ29" s="48"/>
      <c r="SR29" s="48"/>
      <c r="SS29" s="48"/>
      <c r="ST29" s="48"/>
      <c r="SU29" s="48"/>
      <c r="SV29" s="48"/>
      <c r="SW29" s="48"/>
      <c r="SX29" s="48"/>
      <c r="SY29" s="48"/>
      <c r="SZ29" s="48"/>
      <c r="TA29" s="48"/>
      <c r="TB29" s="48"/>
      <c r="TC29" s="48"/>
      <c r="TD29" s="48"/>
      <c r="TE29" s="48"/>
      <c r="TF29" s="48"/>
      <c r="TG29" s="48"/>
      <c r="TH29" s="48"/>
      <c r="TI29" s="48"/>
      <c r="TJ29" s="48"/>
      <c r="TK29" s="48"/>
      <c r="TL29" s="48"/>
      <c r="TM29" s="48"/>
      <c r="TN29" s="48"/>
      <c r="TO29" s="48"/>
      <c r="TP29" s="48"/>
      <c r="TQ29" s="48"/>
      <c r="TR29" s="48"/>
      <c r="TS29" s="48"/>
      <c r="TT29" s="48"/>
      <c r="TU29" s="48"/>
      <c r="TV29" s="48"/>
      <c r="TW29" s="48"/>
      <c r="TX29" s="48"/>
      <c r="TY29" s="48"/>
      <c r="TZ29" s="48"/>
      <c r="UA29" s="48"/>
      <c r="UB29" s="48"/>
      <c r="UC29" s="48"/>
      <c r="UD29" s="48"/>
      <c r="UE29" s="48"/>
      <c r="UF29" s="48"/>
      <c r="UG29" s="48"/>
      <c r="UH29" s="48"/>
      <c r="UI29" s="48"/>
      <c r="UJ29" s="48"/>
      <c r="UK29" s="48"/>
      <c r="UL29" s="48"/>
      <c r="UM29" s="48"/>
      <c r="UN29" s="48"/>
      <c r="UO29" s="48"/>
      <c r="UP29" s="48"/>
      <c r="UQ29" s="48"/>
      <c r="UR29" s="48"/>
      <c r="US29" s="48"/>
      <c r="UT29" s="48"/>
      <c r="UU29" s="48"/>
      <c r="UV29" s="48"/>
      <c r="UW29" s="48"/>
      <c r="UX29" s="48"/>
      <c r="UY29" s="48"/>
      <c r="UZ29" s="48"/>
      <c r="VA29" s="48"/>
      <c r="VB29" s="48"/>
      <c r="VC29" s="48"/>
      <c r="VD29" s="48"/>
      <c r="VE29" s="48"/>
      <c r="VF29" s="48"/>
      <c r="VG29" s="48"/>
      <c r="VH29" s="48"/>
      <c r="VI29" s="48"/>
      <c r="VJ29" s="48"/>
      <c r="VK29" s="48"/>
      <c r="VL29" s="48"/>
      <c r="VM29" s="48"/>
      <c r="VN29" s="48"/>
      <c r="VO29" s="48"/>
      <c r="VP29" s="48"/>
      <c r="VQ29" s="48"/>
      <c r="VR29" s="48"/>
      <c r="VS29" s="48"/>
      <c r="VT29" s="48"/>
      <c r="VU29" s="48"/>
      <c r="VV29" s="48"/>
      <c r="VW29" s="48"/>
      <c r="VX29" s="48"/>
      <c r="VY29" s="48"/>
      <c r="VZ29" s="48"/>
      <c r="WA29" s="48"/>
      <c r="WB29" s="48"/>
      <c r="WC29" s="48"/>
      <c r="WD29" s="48"/>
      <c r="WE29" s="48"/>
      <c r="WF29" s="48"/>
      <c r="WG29" s="48"/>
      <c r="WH29" s="48"/>
      <c r="WI29" s="48"/>
      <c r="WJ29" s="48"/>
      <c r="WK29" s="48"/>
      <c r="WL29" s="48"/>
      <c r="WM29" s="48"/>
      <c r="WN29" s="48"/>
      <c r="WO29" s="48"/>
      <c r="WP29" s="48"/>
      <c r="WQ29" s="48"/>
      <c r="WR29" s="48"/>
      <c r="WS29" s="48"/>
      <c r="WT29" s="48"/>
      <c r="WU29" s="48"/>
      <c r="WV29" s="48"/>
      <c r="WW29" s="48"/>
      <c r="WX29" s="48"/>
      <c r="WY29" s="48"/>
      <c r="WZ29" s="48"/>
      <c r="XA29" s="48"/>
      <c r="XB29" s="48"/>
      <c r="XC29" s="48"/>
      <c r="XD29" s="48"/>
      <c r="XE29" s="48"/>
      <c r="XF29" s="48"/>
      <c r="XG29" s="48"/>
      <c r="XH29" s="48"/>
      <c r="XI29" s="48"/>
      <c r="XJ29" s="48"/>
      <c r="XK29" s="48"/>
      <c r="XL29" s="48"/>
      <c r="XM29" s="48"/>
      <c r="XN29" s="48"/>
      <c r="XO29" s="48"/>
      <c r="XP29" s="48"/>
      <c r="XQ29" s="48"/>
      <c r="XR29" s="48"/>
      <c r="XS29" s="48"/>
      <c r="XT29" s="48"/>
      <c r="XU29" s="48"/>
      <c r="XV29" s="48"/>
      <c r="XW29" s="48"/>
      <c r="XX29" s="48"/>
      <c r="XY29" s="48"/>
      <c r="XZ29" s="48"/>
      <c r="YA29" s="48"/>
      <c r="YB29" s="48"/>
      <c r="YC29" s="48"/>
      <c r="YD29" s="48"/>
      <c r="YE29" s="48"/>
      <c r="YF29" s="48"/>
      <c r="YG29" s="48"/>
      <c r="YH29" s="48"/>
      <c r="YI29" s="48"/>
      <c r="YJ29" s="48"/>
      <c r="YK29" s="48"/>
      <c r="YL29" s="48"/>
      <c r="YM29" s="48"/>
      <c r="YN29" s="48"/>
      <c r="YO29" s="48"/>
      <c r="YP29" s="48"/>
      <c r="YQ29" s="48"/>
      <c r="YR29" s="48"/>
      <c r="YS29" s="48"/>
      <c r="YT29" s="48"/>
      <c r="YU29" s="48"/>
      <c r="YV29" s="48"/>
      <c r="YW29" s="48"/>
      <c r="YX29" s="48"/>
      <c r="YY29" s="48"/>
      <c r="YZ29" s="48"/>
      <c r="ZA29" s="48"/>
      <c r="ZB29" s="48"/>
      <c r="ZC29" s="48"/>
      <c r="ZD29" s="48"/>
      <c r="ZE29" s="48"/>
      <c r="ZF29" s="48"/>
      <c r="ZG29" s="48"/>
      <c r="ZH29" s="48"/>
      <c r="ZI29" s="48"/>
      <c r="ZJ29" s="48"/>
      <c r="ZK29" s="48"/>
      <c r="ZL29" s="48"/>
      <c r="ZM29" s="48"/>
      <c r="ZN29" s="48"/>
      <c r="ZO29" s="48"/>
      <c r="ZP29" s="48"/>
      <c r="ZQ29" s="48"/>
      <c r="ZR29" s="48"/>
      <c r="ZS29" s="48"/>
      <c r="ZT29" s="48"/>
      <c r="ZU29" s="48"/>
      <c r="ZV29" s="48"/>
      <c r="ZW29" s="48"/>
      <c r="ZX29" s="48"/>
      <c r="ZY29" s="48"/>
      <c r="ZZ29" s="48"/>
      <c r="AAA29" s="48"/>
      <c r="AAB29" s="48"/>
      <c r="AAC29" s="48"/>
      <c r="AAD29" s="48"/>
      <c r="AAE29" s="48"/>
      <c r="AAF29" s="48"/>
      <c r="AAG29" s="48"/>
      <c r="AAH29" s="48"/>
      <c r="AAI29" s="48"/>
      <c r="AAJ29" s="48"/>
      <c r="AAK29" s="48"/>
      <c r="AAL29" s="48"/>
      <c r="AAM29" s="48"/>
      <c r="AAN29" s="48"/>
      <c r="AAO29" s="48"/>
      <c r="AAP29" s="48"/>
      <c r="AAQ29" s="48"/>
      <c r="AAR29" s="48"/>
      <c r="AAS29" s="48"/>
      <c r="AAT29" s="48"/>
      <c r="AAU29" s="48"/>
      <c r="AAV29" s="48"/>
      <c r="AAW29" s="48"/>
      <c r="AAX29" s="48"/>
      <c r="AAY29" s="48"/>
      <c r="AAZ29" s="48"/>
      <c r="ABA29" s="48"/>
      <c r="ABB29" s="48"/>
      <c r="ABC29" s="48"/>
      <c r="ABD29" s="48"/>
      <c r="ABE29" s="48"/>
      <c r="ABF29" s="48"/>
      <c r="ABG29" s="48"/>
      <c r="ABH29" s="48"/>
      <c r="ABI29" s="48"/>
      <c r="ABJ29" s="48"/>
      <c r="ABK29" s="48"/>
      <c r="ABL29" s="48"/>
      <c r="ABM29" s="48"/>
      <c r="ABN29" s="48"/>
      <c r="ABO29" s="48"/>
      <c r="ABP29" s="48"/>
      <c r="ABQ29" s="48"/>
      <c r="ABR29" s="48"/>
      <c r="ABS29" s="48"/>
      <c r="ABT29" s="48"/>
      <c r="ABU29" s="48"/>
      <c r="ABV29" s="48"/>
      <c r="ABW29" s="48"/>
      <c r="ABX29" s="48"/>
      <c r="ABY29" s="48"/>
      <c r="ABZ29" s="48"/>
      <c r="ACA29" s="48"/>
      <c r="ACB29" s="48"/>
      <c r="ACC29" s="48"/>
      <c r="ACD29" s="48"/>
      <c r="ACE29" s="48"/>
      <c r="ACF29" s="48"/>
      <c r="ACG29" s="48"/>
      <c r="ACH29" s="48"/>
      <c r="ACI29" s="48"/>
      <c r="ACJ29" s="48"/>
      <c r="ACK29" s="48"/>
      <c r="ACL29" s="48"/>
      <c r="ACM29" s="48"/>
      <c r="ACN29" s="48"/>
      <c r="ACO29" s="48"/>
      <c r="ACP29" s="48"/>
      <c r="ACQ29" s="48"/>
      <c r="ACR29" s="48"/>
      <c r="ACS29" s="48"/>
      <c r="ACT29" s="48"/>
      <c r="ACU29" s="48"/>
      <c r="ACV29" s="48"/>
      <c r="ACW29" s="48"/>
      <c r="ACX29" s="48"/>
      <c r="ACY29" s="48"/>
      <c r="ACZ29" s="48"/>
      <c r="ADA29" s="48"/>
      <c r="ADB29" s="48"/>
      <c r="ADC29" s="48"/>
      <c r="ADD29" s="48"/>
      <c r="ADE29" s="48"/>
      <c r="ADF29" s="48"/>
      <c r="ADG29" s="48"/>
      <c r="ADH29" s="48"/>
      <c r="ADI29" s="48"/>
      <c r="ADJ29" s="48"/>
      <c r="ADK29" s="48"/>
      <c r="ADL29" s="48"/>
      <c r="ADM29" s="48"/>
      <c r="ADN29" s="48"/>
      <c r="ADO29" s="48"/>
      <c r="ADP29" s="48"/>
      <c r="ADQ29" s="48"/>
      <c r="ADR29" s="48"/>
      <c r="ADS29" s="48"/>
      <c r="ADT29" s="48"/>
      <c r="ADU29" s="48"/>
      <c r="ADV29" s="48"/>
      <c r="ADW29" s="48"/>
      <c r="ADX29" s="48"/>
      <c r="ADY29" s="48"/>
      <c r="ADZ29" s="48"/>
      <c r="AEA29" s="48"/>
      <c r="AEB29" s="48"/>
      <c r="AEC29" s="48"/>
      <c r="AED29" s="48"/>
      <c r="AEE29" s="48"/>
      <c r="AEF29" s="48"/>
      <c r="AEG29" s="48"/>
      <c r="AEH29" s="48"/>
      <c r="AEI29" s="48"/>
      <c r="AEJ29" s="48"/>
      <c r="AEK29" s="48"/>
      <c r="AEL29" s="48"/>
      <c r="AEM29" s="48"/>
      <c r="AEN29" s="48"/>
      <c r="AEO29" s="48"/>
      <c r="AEP29" s="48"/>
      <c r="AEQ29" s="48"/>
      <c r="AER29" s="48"/>
      <c r="AES29" s="48"/>
      <c r="AET29" s="48"/>
      <c r="AEU29" s="48"/>
      <c r="AEV29" s="48"/>
      <c r="AEW29" s="48"/>
      <c r="AEX29" s="48"/>
      <c r="AEY29" s="48"/>
      <c r="AEZ29" s="48"/>
      <c r="AFA29" s="48"/>
      <c r="AFB29" s="48"/>
      <c r="AFC29" s="48"/>
      <c r="AFD29" s="48"/>
      <c r="AFE29" s="48"/>
      <c r="AFF29" s="48"/>
      <c r="AFG29" s="48"/>
      <c r="AFH29" s="48"/>
      <c r="AFI29" s="48"/>
      <c r="AFJ29" s="48"/>
      <c r="AFK29" s="48"/>
      <c r="AFL29" s="48"/>
      <c r="AFM29" s="48"/>
      <c r="AFN29" s="48"/>
      <c r="AFO29" s="48"/>
      <c r="AFP29" s="48"/>
      <c r="AFQ29" s="48"/>
      <c r="AFR29" s="48"/>
      <c r="AFS29" s="48"/>
      <c r="AFT29" s="48"/>
      <c r="AFU29" s="48"/>
      <c r="AFV29" s="48"/>
      <c r="AFW29" s="48"/>
      <c r="AFX29" s="48"/>
      <c r="AFY29" s="48"/>
      <c r="AFZ29" s="48"/>
      <c r="AGA29" s="48"/>
      <c r="AGB29" s="48"/>
      <c r="AGC29" s="48"/>
      <c r="AGD29" s="48"/>
      <c r="AGE29" s="48"/>
      <c r="AGF29" s="48"/>
      <c r="AGG29" s="48"/>
      <c r="AGH29" s="48"/>
      <c r="AGI29" s="48"/>
      <c r="AGJ29" s="48"/>
      <c r="AGK29" s="48"/>
      <c r="AGL29" s="48"/>
      <c r="AGM29" s="48"/>
      <c r="AGN29" s="48"/>
      <c r="AGO29" s="48"/>
      <c r="AGP29" s="48"/>
      <c r="AGQ29" s="48"/>
      <c r="AGR29" s="48"/>
      <c r="AGS29" s="48"/>
      <c r="AGT29" s="48"/>
      <c r="AGU29" s="48"/>
      <c r="AGV29" s="48"/>
      <c r="AGW29" s="48"/>
      <c r="AGX29" s="48"/>
      <c r="AGY29" s="48"/>
      <c r="AGZ29" s="48"/>
      <c r="AHA29" s="48"/>
      <c r="AHB29" s="48"/>
      <c r="AHC29" s="48"/>
      <c r="AHD29" s="48"/>
      <c r="AHE29" s="48"/>
      <c r="AHF29" s="48"/>
      <c r="AHG29" s="48"/>
      <c r="AHH29" s="48"/>
      <c r="AHI29" s="48"/>
      <c r="AHJ29" s="48"/>
      <c r="AHK29" s="48"/>
      <c r="AHL29" s="48"/>
      <c r="AHM29" s="48"/>
      <c r="AHN29" s="48"/>
      <c r="AHO29" s="48"/>
      <c r="AHP29" s="48"/>
      <c r="AHQ29" s="48"/>
      <c r="AHR29" s="48"/>
      <c r="AHS29" s="48"/>
      <c r="AHT29" s="48"/>
      <c r="AHU29" s="48"/>
      <c r="AHV29" s="48"/>
      <c r="AHW29" s="48"/>
      <c r="AHX29" s="48"/>
      <c r="AHY29" s="48"/>
      <c r="AHZ29" s="48"/>
      <c r="AIA29" s="48"/>
      <c r="AIB29" s="48"/>
      <c r="AIC29" s="48"/>
      <c r="AID29" s="48"/>
      <c r="AIE29" s="48"/>
      <c r="AIF29" s="48"/>
      <c r="AIG29" s="48"/>
      <c r="AIH29" s="48"/>
      <c r="AII29" s="48"/>
      <c r="AIJ29" s="48"/>
      <c r="AIK29" s="48"/>
      <c r="AIL29" s="48"/>
      <c r="AIM29" s="48"/>
      <c r="AIN29" s="48"/>
      <c r="AIO29" s="48"/>
      <c r="AIP29" s="48"/>
      <c r="AIQ29" s="48"/>
      <c r="AIR29" s="48"/>
      <c r="AIS29" s="48"/>
      <c r="AIT29" s="48"/>
      <c r="AIU29" s="48"/>
      <c r="AIV29" s="48"/>
      <c r="AIW29" s="48"/>
      <c r="AIX29" s="48"/>
      <c r="AIY29" s="48"/>
      <c r="AIZ29" s="48"/>
      <c r="AJA29" s="48"/>
      <c r="AJB29" s="48"/>
      <c r="AJC29" s="48"/>
      <c r="AJD29" s="48"/>
      <c r="AJE29" s="48"/>
      <c r="AJF29" s="48"/>
      <c r="AJG29" s="48"/>
      <c r="AJH29" s="48"/>
      <c r="AJI29" s="48"/>
      <c r="AJJ29" s="48"/>
      <c r="AJK29" s="48"/>
      <c r="AJL29" s="48"/>
      <c r="AJM29" s="48"/>
      <c r="AJN29" s="48"/>
      <c r="AJO29" s="48"/>
      <c r="AJP29" s="48"/>
      <c r="AJQ29" s="48"/>
      <c r="AJR29" s="48"/>
      <c r="AJS29" s="48"/>
      <c r="AJT29" s="48"/>
      <c r="AJU29" s="48"/>
      <c r="AJV29" s="48"/>
      <c r="AJW29" s="48"/>
      <c r="AJX29" s="48"/>
      <c r="AJY29" s="48"/>
      <c r="AJZ29" s="48"/>
      <c r="AKA29" s="48"/>
      <c r="AKB29" s="48"/>
      <c r="AKC29" s="48"/>
      <c r="AKD29" s="48"/>
      <c r="AKE29" s="48"/>
      <c r="AKF29" s="48"/>
      <c r="AKG29" s="48"/>
      <c r="AKH29" s="48"/>
      <c r="AKI29" s="48"/>
      <c r="AKJ29" s="48"/>
      <c r="AKK29" s="48"/>
      <c r="AKL29" s="48"/>
      <c r="AKM29" s="48"/>
      <c r="AKN29" s="48"/>
      <c r="AKO29" s="48"/>
      <c r="AKP29" s="48"/>
      <c r="AKQ29" s="48"/>
      <c r="AKR29" s="48"/>
      <c r="AKS29" s="48"/>
      <c r="AKT29" s="48"/>
      <c r="AKU29" s="48"/>
      <c r="AKV29" s="48"/>
      <c r="AKW29" s="48"/>
      <c r="AKX29" s="48"/>
      <c r="AKY29" s="48"/>
      <c r="AKZ29" s="48"/>
      <c r="ALA29" s="48"/>
      <c r="ALB29" s="48"/>
      <c r="ALC29" s="48"/>
      <c r="ALD29" s="48"/>
      <c r="ALE29" s="48"/>
      <c r="ALF29" s="48"/>
      <c r="ALG29" s="48"/>
      <c r="ALH29" s="48"/>
      <c r="ALI29" s="48"/>
      <c r="ALJ29" s="48"/>
      <c r="ALK29" s="48"/>
      <c r="ALL29" s="48"/>
      <c r="ALM29" s="48"/>
      <c r="ALN29" s="48"/>
      <c r="ALO29" s="48"/>
      <c r="ALP29" s="48"/>
      <c r="ALQ29" s="48"/>
      <c r="ALR29" s="48"/>
      <c r="ALS29" s="48"/>
      <c r="ALT29" s="48"/>
      <c r="ALU29" s="48"/>
      <c r="ALV29" s="48"/>
      <c r="ALW29" s="48"/>
      <c r="ALX29" s="48"/>
      <c r="ALY29" s="48"/>
      <c r="ALZ29" s="48"/>
      <c r="AMA29" s="48"/>
      <c r="AMB29" s="48"/>
      <c r="AMC29" s="48"/>
      <c r="AMD29" s="48"/>
      <c r="AME29" s="48"/>
      <c r="AMF29" s="48"/>
      <c r="AMG29" s="48"/>
      <c r="AMH29" s="48"/>
      <c r="AMI29" s="48"/>
      <c r="AMJ29" s="48"/>
      <c r="AMK29" s="48"/>
    </row>
    <row r="30" spans="1:1025" s="55" customFormat="1" x14ac:dyDescent="0.25">
      <c r="A30" s="49"/>
      <c r="B30" s="49"/>
      <c r="C30" s="49"/>
      <c r="D30" s="64" t="s">
        <v>48</v>
      </c>
      <c r="E30" s="48"/>
      <c r="F30" s="49"/>
      <c r="G30" s="64" t="s">
        <v>54</v>
      </c>
      <c r="H30" s="48"/>
      <c r="I30" s="49"/>
      <c r="J30" s="64" t="s">
        <v>60</v>
      </c>
      <c r="K30" s="48"/>
      <c r="L30" s="104" t="s">
        <v>64</v>
      </c>
      <c r="M30" s="104"/>
      <c r="N30" s="48"/>
      <c r="O30" s="49"/>
      <c r="P30" s="101"/>
      <c r="Q30" s="48"/>
      <c r="R30" s="49"/>
      <c r="S30" s="103"/>
      <c r="T30" s="48"/>
      <c r="U30" s="49"/>
      <c r="V30" s="101"/>
      <c r="W30" s="48"/>
      <c r="X30" s="49"/>
      <c r="Y30" s="64" t="s">
        <v>71</v>
      </c>
      <c r="Z30" s="48"/>
      <c r="AA30" s="49"/>
      <c r="AB30" s="91" t="s">
        <v>74</v>
      </c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  <c r="IW30" s="48"/>
      <c r="IX30" s="48"/>
      <c r="IY30" s="48"/>
      <c r="IZ30" s="48"/>
      <c r="JA30" s="48"/>
      <c r="JB30" s="48"/>
      <c r="JC30" s="48"/>
      <c r="JD30" s="48"/>
      <c r="JE30" s="48"/>
      <c r="JF30" s="48"/>
      <c r="JG30" s="48"/>
      <c r="JH30" s="48"/>
      <c r="JI30" s="48"/>
      <c r="JJ30" s="48"/>
      <c r="JK30" s="48"/>
      <c r="JL30" s="48"/>
      <c r="JM30" s="48"/>
      <c r="JN30" s="48"/>
      <c r="JO30" s="48"/>
      <c r="JP30" s="48"/>
      <c r="JQ30" s="48"/>
      <c r="JR30" s="48"/>
      <c r="JS30" s="48"/>
      <c r="JT30" s="48"/>
      <c r="JU30" s="48"/>
      <c r="JV30" s="48"/>
      <c r="JW30" s="48"/>
      <c r="JX30" s="48"/>
      <c r="JY30" s="48"/>
      <c r="JZ30" s="48"/>
      <c r="KA30" s="48"/>
      <c r="KB30" s="48"/>
      <c r="KC30" s="48"/>
      <c r="KD30" s="48"/>
      <c r="KE30" s="48"/>
      <c r="KF30" s="48"/>
      <c r="KG30" s="48"/>
      <c r="KH30" s="48"/>
      <c r="KI30" s="48"/>
      <c r="KJ30" s="48"/>
      <c r="KK30" s="48"/>
      <c r="KL30" s="48"/>
      <c r="KM30" s="48"/>
      <c r="KN30" s="48"/>
      <c r="KO30" s="48"/>
      <c r="KP30" s="48"/>
      <c r="KQ30" s="48"/>
      <c r="KR30" s="48"/>
      <c r="KS30" s="48"/>
      <c r="KT30" s="48"/>
      <c r="KU30" s="48"/>
      <c r="KV30" s="48"/>
      <c r="KW30" s="48"/>
      <c r="KX30" s="48"/>
      <c r="KY30" s="48"/>
      <c r="KZ30" s="48"/>
      <c r="LA30" s="48"/>
      <c r="LB30" s="48"/>
      <c r="LC30" s="48"/>
      <c r="LD30" s="48"/>
      <c r="LE30" s="48"/>
      <c r="LF30" s="48"/>
      <c r="LG30" s="48"/>
      <c r="LH30" s="48"/>
      <c r="LI30" s="48"/>
      <c r="LJ30" s="48"/>
      <c r="LK30" s="48"/>
      <c r="LL30" s="48"/>
      <c r="LM30" s="48"/>
      <c r="LN30" s="48"/>
      <c r="LO30" s="48"/>
      <c r="LP30" s="48"/>
      <c r="LQ30" s="48"/>
      <c r="LR30" s="48"/>
      <c r="LS30" s="48"/>
      <c r="LT30" s="48"/>
      <c r="LU30" s="48"/>
      <c r="LV30" s="48"/>
      <c r="LW30" s="48"/>
      <c r="LX30" s="48"/>
      <c r="LY30" s="48"/>
      <c r="LZ30" s="48"/>
      <c r="MA30" s="48"/>
      <c r="MB30" s="48"/>
      <c r="MC30" s="48"/>
      <c r="MD30" s="48"/>
      <c r="ME30" s="48"/>
      <c r="MF30" s="48"/>
      <c r="MG30" s="48"/>
      <c r="MH30" s="48"/>
      <c r="MI30" s="48"/>
      <c r="MJ30" s="48"/>
      <c r="MK30" s="48"/>
      <c r="ML30" s="48"/>
      <c r="MM30" s="48"/>
      <c r="MN30" s="48"/>
      <c r="MO30" s="48"/>
      <c r="MP30" s="48"/>
      <c r="MQ30" s="48"/>
      <c r="MR30" s="48"/>
      <c r="MS30" s="48"/>
      <c r="MT30" s="48"/>
      <c r="MU30" s="48"/>
      <c r="MV30" s="48"/>
      <c r="MW30" s="48"/>
      <c r="MX30" s="48"/>
      <c r="MY30" s="48"/>
      <c r="MZ30" s="48"/>
      <c r="NA30" s="48"/>
      <c r="NB30" s="48"/>
      <c r="NC30" s="48"/>
      <c r="ND30" s="48"/>
      <c r="NE30" s="48"/>
      <c r="NF30" s="48"/>
      <c r="NG30" s="48"/>
      <c r="NH30" s="48"/>
      <c r="NI30" s="48"/>
      <c r="NJ30" s="48"/>
      <c r="NK30" s="48"/>
      <c r="NL30" s="48"/>
      <c r="NM30" s="48"/>
      <c r="NN30" s="48"/>
      <c r="NO30" s="48"/>
      <c r="NP30" s="48"/>
      <c r="NQ30" s="48"/>
      <c r="NR30" s="48"/>
      <c r="NS30" s="48"/>
      <c r="NT30" s="48"/>
      <c r="NU30" s="48"/>
      <c r="NV30" s="48"/>
      <c r="NW30" s="48"/>
      <c r="NX30" s="48"/>
      <c r="NY30" s="48"/>
      <c r="NZ30" s="48"/>
      <c r="OA30" s="48"/>
      <c r="OB30" s="48"/>
      <c r="OC30" s="48"/>
      <c r="OD30" s="48"/>
      <c r="OE30" s="48"/>
      <c r="OF30" s="48"/>
      <c r="OG30" s="48"/>
      <c r="OH30" s="48"/>
      <c r="OI30" s="48"/>
      <c r="OJ30" s="48"/>
      <c r="OK30" s="48"/>
      <c r="OL30" s="48"/>
      <c r="OM30" s="48"/>
      <c r="ON30" s="48"/>
      <c r="OO30" s="48"/>
      <c r="OP30" s="48"/>
      <c r="OQ30" s="48"/>
      <c r="OR30" s="48"/>
      <c r="OS30" s="48"/>
      <c r="OT30" s="48"/>
      <c r="OU30" s="48"/>
      <c r="OV30" s="48"/>
      <c r="OW30" s="48"/>
      <c r="OX30" s="48"/>
      <c r="OY30" s="48"/>
      <c r="OZ30" s="48"/>
      <c r="PA30" s="48"/>
      <c r="PB30" s="48"/>
      <c r="PC30" s="48"/>
      <c r="PD30" s="48"/>
      <c r="PE30" s="48"/>
      <c r="PF30" s="48"/>
      <c r="PG30" s="48"/>
      <c r="PH30" s="48"/>
      <c r="PI30" s="48"/>
      <c r="PJ30" s="48"/>
      <c r="PK30" s="48"/>
      <c r="PL30" s="48"/>
      <c r="PM30" s="48"/>
      <c r="PN30" s="48"/>
      <c r="PO30" s="48"/>
      <c r="PP30" s="48"/>
      <c r="PQ30" s="48"/>
      <c r="PR30" s="48"/>
      <c r="PS30" s="48"/>
      <c r="PT30" s="48"/>
      <c r="PU30" s="48"/>
      <c r="PV30" s="48"/>
      <c r="PW30" s="48"/>
      <c r="PX30" s="48"/>
      <c r="PY30" s="48"/>
      <c r="PZ30" s="48"/>
      <c r="QA30" s="48"/>
      <c r="QB30" s="48"/>
      <c r="QC30" s="48"/>
      <c r="QD30" s="48"/>
      <c r="QE30" s="48"/>
      <c r="QF30" s="48"/>
      <c r="QG30" s="48"/>
      <c r="QH30" s="48"/>
      <c r="QI30" s="48"/>
      <c r="QJ30" s="48"/>
      <c r="QK30" s="48"/>
      <c r="QL30" s="48"/>
      <c r="QM30" s="48"/>
      <c r="QN30" s="48"/>
      <c r="QO30" s="48"/>
      <c r="QP30" s="48"/>
      <c r="QQ30" s="48"/>
      <c r="QR30" s="48"/>
      <c r="QS30" s="48"/>
      <c r="QT30" s="48"/>
      <c r="QU30" s="48"/>
      <c r="QV30" s="48"/>
      <c r="QW30" s="48"/>
      <c r="QX30" s="48"/>
      <c r="QY30" s="48"/>
      <c r="QZ30" s="48"/>
      <c r="RA30" s="48"/>
      <c r="RB30" s="48"/>
      <c r="RC30" s="48"/>
      <c r="RD30" s="48"/>
      <c r="RE30" s="48"/>
      <c r="RF30" s="48"/>
      <c r="RG30" s="48"/>
      <c r="RH30" s="48"/>
      <c r="RI30" s="48"/>
      <c r="RJ30" s="48"/>
      <c r="RK30" s="48"/>
      <c r="RL30" s="48"/>
      <c r="RM30" s="48"/>
      <c r="RN30" s="48"/>
      <c r="RO30" s="48"/>
      <c r="RP30" s="48"/>
      <c r="RQ30" s="48"/>
      <c r="RR30" s="48"/>
      <c r="RS30" s="48"/>
      <c r="RT30" s="48"/>
      <c r="RU30" s="48"/>
      <c r="RV30" s="48"/>
      <c r="RW30" s="48"/>
      <c r="RX30" s="48"/>
      <c r="RY30" s="48"/>
      <c r="RZ30" s="48"/>
      <c r="SA30" s="48"/>
      <c r="SB30" s="48"/>
      <c r="SC30" s="48"/>
      <c r="SD30" s="48"/>
      <c r="SE30" s="48"/>
      <c r="SF30" s="48"/>
      <c r="SG30" s="48"/>
      <c r="SH30" s="48"/>
      <c r="SI30" s="48"/>
      <c r="SJ30" s="48"/>
      <c r="SK30" s="48"/>
      <c r="SL30" s="48"/>
      <c r="SM30" s="48"/>
      <c r="SN30" s="48"/>
      <c r="SO30" s="48"/>
      <c r="SP30" s="48"/>
      <c r="SQ30" s="48"/>
      <c r="SR30" s="48"/>
      <c r="SS30" s="48"/>
      <c r="ST30" s="48"/>
      <c r="SU30" s="48"/>
      <c r="SV30" s="48"/>
      <c r="SW30" s="48"/>
      <c r="SX30" s="48"/>
      <c r="SY30" s="48"/>
      <c r="SZ30" s="48"/>
      <c r="TA30" s="48"/>
      <c r="TB30" s="48"/>
      <c r="TC30" s="48"/>
      <c r="TD30" s="48"/>
      <c r="TE30" s="48"/>
      <c r="TF30" s="48"/>
      <c r="TG30" s="48"/>
      <c r="TH30" s="48"/>
      <c r="TI30" s="48"/>
      <c r="TJ30" s="48"/>
      <c r="TK30" s="48"/>
      <c r="TL30" s="48"/>
      <c r="TM30" s="48"/>
      <c r="TN30" s="48"/>
      <c r="TO30" s="48"/>
      <c r="TP30" s="48"/>
      <c r="TQ30" s="48"/>
      <c r="TR30" s="48"/>
      <c r="TS30" s="48"/>
      <c r="TT30" s="48"/>
      <c r="TU30" s="48"/>
      <c r="TV30" s="48"/>
      <c r="TW30" s="48"/>
      <c r="TX30" s="48"/>
      <c r="TY30" s="48"/>
      <c r="TZ30" s="48"/>
      <c r="UA30" s="48"/>
      <c r="UB30" s="48"/>
      <c r="UC30" s="48"/>
      <c r="UD30" s="48"/>
      <c r="UE30" s="48"/>
      <c r="UF30" s="48"/>
      <c r="UG30" s="48"/>
      <c r="UH30" s="48"/>
      <c r="UI30" s="48"/>
      <c r="UJ30" s="48"/>
      <c r="UK30" s="48"/>
      <c r="UL30" s="48"/>
      <c r="UM30" s="48"/>
      <c r="UN30" s="48"/>
      <c r="UO30" s="48"/>
      <c r="UP30" s="48"/>
      <c r="UQ30" s="48"/>
      <c r="UR30" s="48"/>
      <c r="US30" s="48"/>
      <c r="UT30" s="48"/>
      <c r="UU30" s="48"/>
      <c r="UV30" s="48"/>
      <c r="UW30" s="48"/>
      <c r="UX30" s="48"/>
      <c r="UY30" s="48"/>
      <c r="UZ30" s="48"/>
      <c r="VA30" s="48"/>
      <c r="VB30" s="48"/>
      <c r="VC30" s="48"/>
      <c r="VD30" s="48"/>
      <c r="VE30" s="48"/>
      <c r="VF30" s="48"/>
      <c r="VG30" s="48"/>
      <c r="VH30" s="48"/>
      <c r="VI30" s="48"/>
      <c r="VJ30" s="48"/>
      <c r="VK30" s="48"/>
      <c r="VL30" s="48"/>
      <c r="VM30" s="48"/>
      <c r="VN30" s="48"/>
      <c r="VO30" s="48"/>
      <c r="VP30" s="48"/>
      <c r="VQ30" s="48"/>
      <c r="VR30" s="48"/>
      <c r="VS30" s="48"/>
      <c r="VT30" s="48"/>
      <c r="VU30" s="48"/>
      <c r="VV30" s="48"/>
      <c r="VW30" s="48"/>
      <c r="VX30" s="48"/>
      <c r="VY30" s="48"/>
      <c r="VZ30" s="48"/>
      <c r="WA30" s="48"/>
      <c r="WB30" s="48"/>
      <c r="WC30" s="48"/>
      <c r="WD30" s="48"/>
      <c r="WE30" s="48"/>
      <c r="WF30" s="48"/>
      <c r="WG30" s="48"/>
      <c r="WH30" s="48"/>
      <c r="WI30" s="48"/>
      <c r="WJ30" s="48"/>
      <c r="WK30" s="48"/>
      <c r="WL30" s="48"/>
      <c r="WM30" s="48"/>
      <c r="WN30" s="48"/>
      <c r="WO30" s="48"/>
      <c r="WP30" s="48"/>
      <c r="WQ30" s="48"/>
      <c r="WR30" s="48"/>
      <c r="WS30" s="48"/>
      <c r="WT30" s="48"/>
      <c r="WU30" s="48"/>
      <c r="WV30" s="48"/>
      <c r="WW30" s="48"/>
      <c r="WX30" s="48"/>
      <c r="WY30" s="48"/>
      <c r="WZ30" s="48"/>
      <c r="XA30" s="48"/>
      <c r="XB30" s="48"/>
      <c r="XC30" s="48"/>
      <c r="XD30" s="48"/>
      <c r="XE30" s="48"/>
      <c r="XF30" s="48"/>
      <c r="XG30" s="48"/>
      <c r="XH30" s="48"/>
      <c r="XI30" s="48"/>
      <c r="XJ30" s="48"/>
      <c r="XK30" s="48"/>
      <c r="XL30" s="48"/>
      <c r="XM30" s="48"/>
      <c r="XN30" s="48"/>
      <c r="XO30" s="48"/>
      <c r="XP30" s="48"/>
      <c r="XQ30" s="48"/>
      <c r="XR30" s="48"/>
      <c r="XS30" s="48"/>
      <c r="XT30" s="48"/>
      <c r="XU30" s="48"/>
      <c r="XV30" s="48"/>
      <c r="XW30" s="48"/>
      <c r="XX30" s="48"/>
      <c r="XY30" s="48"/>
      <c r="XZ30" s="48"/>
      <c r="YA30" s="48"/>
      <c r="YB30" s="48"/>
      <c r="YC30" s="48"/>
      <c r="YD30" s="48"/>
      <c r="YE30" s="48"/>
      <c r="YF30" s="48"/>
      <c r="YG30" s="48"/>
      <c r="YH30" s="48"/>
      <c r="YI30" s="48"/>
      <c r="YJ30" s="48"/>
      <c r="YK30" s="48"/>
      <c r="YL30" s="48"/>
      <c r="YM30" s="48"/>
      <c r="YN30" s="48"/>
      <c r="YO30" s="48"/>
      <c r="YP30" s="48"/>
      <c r="YQ30" s="48"/>
      <c r="YR30" s="48"/>
      <c r="YS30" s="48"/>
      <c r="YT30" s="48"/>
      <c r="YU30" s="48"/>
      <c r="YV30" s="48"/>
      <c r="YW30" s="48"/>
      <c r="YX30" s="48"/>
      <c r="YY30" s="48"/>
      <c r="YZ30" s="48"/>
      <c r="ZA30" s="48"/>
      <c r="ZB30" s="48"/>
      <c r="ZC30" s="48"/>
      <c r="ZD30" s="48"/>
      <c r="ZE30" s="48"/>
      <c r="ZF30" s="48"/>
      <c r="ZG30" s="48"/>
      <c r="ZH30" s="48"/>
      <c r="ZI30" s="48"/>
      <c r="ZJ30" s="48"/>
      <c r="ZK30" s="48"/>
      <c r="ZL30" s="48"/>
      <c r="ZM30" s="48"/>
      <c r="ZN30" s="48"/>
      <c r="ZO30" s="48"/>
      <c r="ZP30" s="48"/>
      <c r="ZQ30" s="48"/>
      <c r="ZR30" s="48"/>
      <c r="ZS30" s="48"/>
      <c r="ZT30" s="48"/>
      <c r="ZU30" s="48"/>
      <c r="ZV30" s="48"/>
      <c r="ZW30" s="48"/>
      <c r="ZX30" s="48"/>
      <c r="ZY30" s="48"/>
      <c r="ZZ30" s="48"/>
      <c r="AAA30" s="48"/>
      <c r="AAB30" s="48"/>
      <c r="AAC30" s="48"/>
      <c r="AAD30" s="48"/>
      <c r="AAE30" s="48"/>
      <c r="AAF30" s="48"/>
      <c r="AAG30" s="48"/>
      <c r="AAH30" s="48"/>
      <c r="AAI30" s="48"/>
      <c r="AAJ30" s="48"/>
      <c r="AAK30" s="48"/>
      <c r="AAL30" s="48"/>
      <c r="AAM30" s="48"/>
      <c r="AAN30" s="48"/>
      <c r="AAO30" s="48"/>
      <c r="AAP30" s="48"/>
      <c r="AAQ30" s="48"/>
      <c r="AAR30" s="48"/>
      <c r="AAS30" s="48"/>
      <c r="AAT30" s="48"/>
      <c r="AAU30" s="48"/>
      <c r="AAV30" s="48"/>
      <c r="AAW30" s="48"/>
      <c r="AAX30" s="48"/>
      <c r="AAY30" s="48"/>
      <c r="AAZ30" s="48"/>
      <c r="ABA30" s="48"/>
      <c r="ABB30" s="48"/>
      <c r="ABC30" s="48"/>
      <c r="ABD30" s="48"/>
      <c r="ABE30" s="48"/>
      <c r="ABF30" s="48"/>
      <c r="ABG30" s="48"/>
      <c r="ABH30" s="48"/>
      <c r="ABI30" s="48"/>
      <c r="ABJ30" s="48"/>
      <c r="ABK30" s="48"/>
      <c r="ABL30" s="48"/>
      <c r="ABM30" s="48"/>
      <c r="ABN30" s="48"/>
      <c r="ABO30" s="48"/>
      <c r="ABP30" s="48"/>
      <c r="ABQ30" s="48"/>
      <c r="ABR30" s="48"/>
      <c r="ABS30" s="48"/>
      <c r="ABT30" s="48"/>
      <c r="ABU30" s="48"/>
      <c r="ABV30" s="48"/>
      <c r="ABW30" s="48"/>
      <c r="ABX30" s="48"/>
      <c r="ABY30" s="48"/>
      <c r="ABZ30" s="48"/>
      <c r="ACA30" s="48"/>
      <c r="ACB30" s="48"/>
      <c r="ACC30" s="48"/>
      <c r="ACD30" s="48"/>
      <c r="ACE30" s="48"/>
      <c r="ACF30" s="48"/>
      <c r="ACG30" s="48"/>
      <c r="ACH30" s="48"/>
      <c r="ACI30" s="48"/>
      <c r="ACJ30" s="48"/>
      <c r="ACK30" s="48"/>
      <c r="ACL30" s="48"/>
      <c r="ACM30" s="48"/>
      <c r="ACN30" s="48"/>
      <c r="ACO30" s="48"/>
      <c r="ACP30" s="48"/>
      <c r="ACQ30" s="48"/>
      <c r="ACR30" s="48"/>
      <c r="ACS30" s="48"/>
      <c r="ACT30" s="48"/>
      <c r="ACU30" s="48"/>
      <c r="ACV30" s="48"/>
      <c r="ACW30" s="48"/>
      <c r="ACX30" s="48"/>
      <c r="ACY30" s="48"/>
      <c r="ACZ30" s="48"/>
      <c r="ADA30" s="48"/>
      <c r="ADB30" s="48"/>
      <c r="ADC30" s="48"/>
      <c r="ADD30" s="48"/>
      <c r="ADE30" s="48"/>
      <c r="ADF30" s="48"/>
      <c r="ADG30" s="48"/>
      <c r="ADH30" s="48"/>
      <c r="ADI30" s="48"/>
      <c r="ADJ30" s="48"/>
      <c r="ADK30" s="48"/>
      <c r="ADL30" s="48"/>
      <c r="ADM30" s="48"/>
      <c r="ADN30" s="48"/>
      <c r="ADO30" s="48"/>
      <c r="ADP30" s="48"/>
      <c r="ADQ30" s="48"/>
      <c r="ADR30" s="48"/>
      <c r="ADS30" s="48"/>
      <c r="ADT30" s="48"/>
      <c r="ADU30" s="48"/>
      <c r="ADV30" s="48"/>
      <c r="ADW30" s="48"/>
      <c r="ADX30" s="48"/>
      <c r="ADY30" s="48"/>
      <c r="ADZ30" s="48"/>
      <c r="AEA30" s="48"/>
      <c r="AEB30" s="48"/>
      <c r="AEC30" s="48"/>
      <c r="AED30" s="48"/>
      <c r="AEE30" s="48"/>
      <c r="AEF30" s="48"/>
      <c r="AEG30" s="48"/>
      <c r="AEH30" s="48"/>
      <c r="AEI30" s="48"/>
      <c r="AEJ30" s="48"/>
      <c r="AEK30" s="48"/>
      <c r="AEL30" s="48"/>
      <c r="AEM30" s="48"/>
      <c r="AEN30" s="48"/>
      <c r="AEO30" s="48"/>
      <c r="AEP30" s="48"/>
      <c r="AEQ30" s="48"/>
      <c r="AER30" s="48"/>
      <c r="AES30" s="48"/>
      <c r="AET30" s="48"/>
      <c r="AEU30" s="48"/>
      <c r="AEV30" s="48"/>
      <c r="AEW30" s="48"/>
      <c r="AEX30" s="48"/>
      <c r="AEY30" s="48"/>
      <c r="AEZ30" s="48"/>
      <c r="AFA30" s="48"/>
      <c r="AFB30" s="48"/>
      <c r="AFC30" s="48"/>
      <c r="AFD30" s="48"/>
      <c r="AFE30" s="48"/>
      <c r="AFF30" s="48"/>
      <c r="AFG30" s="48"/>
      <c r="AFH30" s="48"/>
      <c r="AFI30" s="48"/>
      <c r="AFJ30" s="48"/>
      <c r="AFK30" s="48"/>
      <c r="AFL30" s="48"/>
      <c r="AFM30" s="48"/>
      <c r="AFN30" s="48"/>
      <c r="AFO30" s="48"/>
      <c r="AFP30" s="48"/>
      <c r="AFQ30" s="48"/>
      <c r="AFR30" s="48"/>
      <c r="AFS30" s="48"/>
      <c r="AFT30" s="48"/>
      <c r="AFU30" s="48"/>
      <c r="AFV30" s="48"/>
      <c r="AFW30" s="48"/>
      <c r="AFX30" s="48"/>
      <c r="AFY30" s="48"/>
      <c r="AFZ30" s="48"/>
      <c r="AGA30" s="48"/>
      <c r="AGB30" s="48"/>
      <c r="AGC30" s="48"/>
      <c r="AGD30" s="48"/>
      <c r="AGE30" s="48"/>
      <c r="AGF30" s="48"/>
      <c r="AGG30" s="48"/>
      <c r="AGH30" s="48"/>
      <c r="AGI30" s="48"/>
      <c r="AGJ30" s="48"/>
      <c r="AGK30" s="48"/>
      <c r="AGL30" s="48"/>
      <c r="AGM30" s="48"/>
      <c r="AGN30" s="48"/>
      <c r="AGO30" s="48"/>
      <c r="AGP30" s="48"/>
      <c r="AGQ30" s="48"/>
      <c r="AGR30" s="48"/>
      <c r="AGS30" s="48"/>
      <c r="AGT30" s="48"/>
      <c r="AGU30" s="48"/>
      <c r="AGV30" s="48"/>
      <c r="AGW30" s="48"/>
      <c r="AGX30" s="48"/>
      <c r="AGY30" s="48"/>
      <c r="AGZ30" s="48"/>
      <c r="AHA30" s="48"/>
      <c r="AHB30" s="48"/>
      <c r="AHC30" s="48"/>
      <c r="AHD30" s="48"/>
      <c r="AHE30" s="48"/>
      <c r="AHF30" s="48"/>
      <c r="AHG30" s="48"/>
      <c r="AHH30" s="48"/>
      <c r="AHI30" s="48"/>
      <c r="AHJ30" s="48"/>
      <c r="AHK30" s="48"/>
      <c r="AHL30" s="48"/>
      <c r="AHM30" s="48"/>
      <c r="AHN30" s="48"/>
      <c r="AHO30" s="48"/>
      <c r="AHP30" s="48"/>
      <c r="AHQ30" s="48"/>
      <c r="AHR30" s="48"/>
      <c r="AHS30" s="48"/>
      <c r="AHT30" s="48"/>
      <c r="AHU30" s="48"/>
      <c r="AHV30" s="48"/>
      <c r="AHW30" s="48"/>
      <c r="AHX30" s="48"/>
      <c r="AHY30" s="48"/>
      <c r="AHZ30" s="48"/>
      <c r="AIA30" s="48"/>
      <c r="AIB30" s="48"/>
      <c r="AIC30" s="48"/>
      <c r="AID30" s="48"/>
      <c r="AIE30" s="48"/>
      <c r="AIF30" s="48"/>
      <c r="AIG30" s="48"/>
      <c r="AIH30" s="48"/>
      <c r="AII30" s="48"/>
      <c r="AIJ30" s="48"/>
      <c r="AIK30" s="48"/>
      <c r="AIL30" s="48"/>
      <c r="AIM30" s="48"/>
      <c r="AIN30" s="48"/>
      <c r="AIO30" s="48"/>
      <c r="AIP30" s="48"/>
      <c r="AIQ30" s="48"/>
      <c r="AIR30" s="48"/>
      <c r="AIS30" s="48"/>
      <c r="AIT30" s="48"/>
      <c r="AIU30" s="48"/>
      <c r="AIV30" s="48"/>
      <c r="AIW30" s="48"/>
      <c r="AIX30" s="48"/>
      <c r="AIY30" s="48"/>
      <c r="AIZ30" s="48"/>
      <c r="AJA30" s="48"/>
      <c r="AJB30" s="48"/>
      <c r="AJC30" s="48"/>
      <c r="AJD30" s="48"/>
      <c r="AJE30" s="48"/>
      <c r="AJF30" s="48"/>
      <c r="AJG30" s="48"/>
      <c r="AJH30" s="48"/>
      <c r="AJI30" s="48"/>
      <c r="AJJ30" s="48"/>
      <c r="AJK30" s="48"/>
      <c r="AJL30" s="48"/>
      <c r="AJM30" s="48"/>
      <c r="AJN30" s="48"/>
      <c r="AJO30" s="48"/>
      <c r="AJP30" s="48"/>
      <c r="AJQ30" s="48"/>
      <c r="AJR30" s="48"/>
      <c r="AJS30" s="48"/>
      <c r="AJT30" s="48"/>
      <c r="AJU30" s="48"/>
      <c r="AJV30" s="48"/>
      <c r="AJW30" s="48"/>
      <c r="AJX30" s="48"/>
      <c r="AJY30" s="48"/>
      <c r="AJZ30" s="48"/>
      <c r="AKA30" s="48"/>
      <c r="AKB30" s="48"/>
      <c r="AKC30" s="48"/>
      <c r="AKD30" s="48"/>
      <c r="AKE30" s="48"/>
      <c r="AKF30" s="48"/>
      <c r="AKG30" s="48"/>
      <c r="AKH30" s="48"/>
      <c r="AKI30" s="48"/>
      <c r="AKJ30" s="48"/>
      <c r="AKK30" s="48"/>
      <c r="AKL30" s="48"/>
      <c r="AKM30" s="48"/>
      <c r="AKN30" s="48"/>
      <c r="AKO30" s="48"/>
      <c r="AKP30" s="48"/>
      <c r="AKQ30" s="48"/>
      <c r="AKR30" s="48"/>
      <c r="AKS30" s="48"/>
      <c r="AKT30" s="48"/>
      <c r="AKU30" s="48"/>
      <c r="AKV30" s="48"/>
      <c r="AKW30" s="48"/>
      <c r="AKX30" s="48"/>
      <c r="AKY30" s="48"/>
      <c r="AKZ30" s="48"/>
      <c r="ALA30" s="48"/>
      <c r="ALB30" s="48"/>
      <c r="ALC30" s="48"/>
      <c r="ALD30" s="48"/>
      <c r="ALE30" s="48"/>
      <c r="ALF30" s="48"/>
      <c r="ALG30" s="48"/>
      <c r="ALH30" s="48"/>
      <c r="ALI30" s="48"/>
      <c r="ALJ30" s="48"/>
      <c r="ALK30" s="48"/>
      <c r="ALL30" s="48"/>
      <c r="ALM30" s="48"/>
      <c r="ALN30" s="48"/>
      <c r="ALO30" s="48"/>
      <c r="ALP30" s="48"/>
      <c r="ALQ30" s="48"/>
      <c r="ALR30" s="48"/>
      <c r="ALS30" s="48"/>
      <c r="ALT30" s="48"/>
      <c r="ALU30" s="48"/>
      <c r="ALV30" s="48"/>
      <c r="ALW30" s="48"/>
      <c r="ALX30" s="48"/>
      <c r="ALY30" s="48"/>
      <c r="ALZ30" s="48"/>
      <c r="AMA30" s="48"/>
      <c r="AMB30" s="48"/>
      <c r="AMC30" s="48"/>
      <c r="AMD30" s="48"/>
      <c r="AME30" s="48"/>
      <c r="AMF30" s="48"/>
      <c r="AMG30" s="48"/>
      <c r="AMH30" s="48"/>
      <c r="AMI30" s="48"/>
      <c r="AMJ30" s="48"/>
      <c r="AMK30" s="48"/>
    </row>
    <row r="31" spans="1:1025" s="55" customFormat="1" x14ac:dyDescent="0.25">
      <c r="A31" s="49"/>
      <c r="B31" s="49"/>
      <c r="C31" s="49"/>
      <c r="D31" s="64" t="s">
        <v>50</v>
      </c>
      <c r="E31" s="48"/>
      <c r="F31" s="49"/>
      <c r="G31" s="64" t="s">
        <v>55</v>
      </c>
      <c r="H31" s="48"/>
      <c r="I31" s="49"/>
      <c r="J31" s="64" t="s">
        <v>61</v>
      </c>
      <c r="K31" s="48"/>
      <c r="L31" s="104"/>
      <c r="M31" s="104"/>
      <c r="N31" s="48"/>
      <c r="O31" s="49"/>
      <c r="P31" s="102"/>
      <c r="Q31" s="48"/>
      <c r="R31" s="49"/>
      <c r="S31" s="103"/>
      <c r="T31" s="48"/>
      <c r="U31" s="49"/>
      <c r="V31" s="102"/>
      <c r="W31" s="48" t="s">
        <v>44</v>
      </c>
      <c r="X31" s="49"/>
      <c r="Y31" s="91" t="s">
        <v>72</v>
      </c>
      <c r="Z31" s="48"/>
      <c r="AA31" s="49"/>
      <c r="AB31" s="92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  <c r="IW31" s="48"/>
      <c r="IX31" s="48"/>
      <c r="IY31" s="48"/>
      <c r="IZ31" s="48"/>
      <c r="JA31" s="48"/>
      <c r="JB31" s="48"/>
      <c r="JC31" s="48"/>
      <c r="JD31" s="48"/>
      <c r="JE31" s="48"/>
      <c r="JF31" s="48"/>
      <c r="JG31" s="48"/>
      <c r="JH31" s="48"/>
      <c r="JI31" s="48"/>
      <c r="JJ31" s="48"/>
      <c r="JK31" s="48"/>
      <c r="JL31" s="48"/>
      <c r="JM31" s="48"/>
      <c r="JN31" s="48"/>
      <c r="JO31" s="48"/>
      <c r="JP31" s="48"/>
      <c r="JQ31" s="48"/>
      <c r="JR31" s="48"/>
      <c r="JS31" s="48"/>
      <c r="JT31" s="48"/>
      <c r="JU31" s="48"/>
      <c r="JV31" s="48"/>
      <c r="JW31" s="48"/>
      <c r="JX31" s="48"/>
      <c r="JY31" s="48"/>
      <c r="JZ31" s="48"/>
      <c r="KA31" s="48"/>
      <c r="KB31" s="48"/>
      <c r="KC31" s="48"/>
      <c r="KD31" s="48"/>
      <c r="KE31" s="48"/>
      <c r="KF31" s="48"/>
      <c r="KG31" s="48"/>
      <c r="KH31" s="48"/>
      <c r="KI31" s="48"/>
      <c r="KJ31" s="48"/>
      <c r="KK31" s="48"/>
      <c r="KL31" s="48"/>
      <c r="KM31" s="48"/>
      <c r="KN31" s="48"/>
      <c r="KO31" s="48"/>
      <c r="KP31" s="48"/>
      <c r="KQ31" s="48"/>
      <c r="KR31" s="48"/>
      <c r="KS31" s="48"/>
      <c r="KT31" s="48"/>
      <c r="KU31" s="48"/>
      <c r="KV31" s="48"/>
      <c r="KW31" s="48"/>
      <c r="KX31" s="48"/>
      <c r="KY31" s="48"/>
      <c r="KZ31" s="48"/>
      <c r="LA31" s="48"/>
      <c r="LB31" s="48"/>
      <c r="LC31" s="48"/>
      <c r="LD31" s="48"/>
      <c r="LE31" s="48"/>
      <c r="LF31" s="48"/>
      <c r="LG31" s="48"/>
      <c r="LH31" s="48"/>
      <c r="LI31" s="48"/>
      <c r="LJ31" s="48"/>
      <c r="LK31" s="48"/>
      <c r="LL31" s="48"/>
      <c r="LM31" s="48"/>
      <c r="LN31" s="48"/>
      <c r="LO31" s="48"/>
      <c r="LP31" s="48"/>
      <c r="LQ31" s="48"/>
      <c r="LR31" s="48"/>
      <c r="LS31" s="48"/>
      <c r="LT31" s="48"/>
      <c r="LU31" s="48"/>
      <c r="LV31" s="48"/>
      <c r="LW31" s="48"/>
      <c r="LX31" s="48"/>
      <c r="LY31" s="48"/>
      <c r="LZ31" s="48"/>
      <c r="MA31" s="48"/>
      <c r="MB31" s="48"/>
      <c r="MC31" s="48"/>
      <c r="MD31" s="48"/>
      <c r="ME31" s="48"/>
      <c r="MF31" s="48"/>
      <c r="MG31" s="48"/>
      <c r="MH31" s="48"/>
      <c r="MI31" s="48"/>
      <c r="MJ31" s="48"/>
      <c r="MK31" s="48"/>
      <c r="ML31" s="48"/>
      <c r="MM31" s="48"/>
      <c r="MN31" s="48"/>
      <c r="MO31" s="48"/>
      <c r="MP31" s="48"/>
      <c r="MQ31" s="48"/>
      <c r="MR31" s="48"/>
      <c r="MS31" s="48"/>
      <c r="MT31" s="48"/>
      <c r="MU31" s="48"/>
      <c r="MV31" s="48"/>
      <c r="MW31" s="48"/>
      <c r="MX31" s="48"/>
      <c r="MY31" s="48"/>
      <c r="MZ31" s="48"/>
      <c r="NA31" s="48"/>
      <c r="NB31" s="48"/>
      <c r="NC31" s="48"/>
      <c r="ND31" s="48"/>
      <c r="NE31" s="48"/>
      <c r="NF31" s="48"/>
      <c r="NG31" s="48"/>
      <c r="NH31" s="48"/>
      <c r="NI31" s="48"/>
      <c r="NJ31" s="48"/>
      <c r="NK31" s="48"/>
      <c r="NL31" s="48"/>
      <c r="NM31" s="48"/>
      <c r="NN31" s="48"/>
      <c r="NO31" s="48"/>
      <c r="NP31" s="48"/>
      <c r="NQ31" s="48"/>
      <c r="NR31" s="48"/>
      <c r="NS31" s="48"/>
      <c r="NT31" s="48"/>
      <c r="NU31" s="48"/>
      <c r="NV31" s="48"/>
      <c r="NW31" s="48"/>
      <c r="NX31" s="48"/>
      <c r="NY31" s="48"/>
      <c r="NZ31" s="48"/>
      <c r="OA31" s="48"/>
      <c r="OB31" s="48"/>
      <c r="OC31" s="48"/>
      <c r="OD31" s="48"/>
      <c r="OE31" s="48"/>
      <c r="OF31" s="48"/>
      <c r="OG31" s="48"/>
      <c r="OH31" s="48"/>
      <c r="OI31" s="48"/>
      <c r="OJ31" s="48"/>
      <c r="OK31" s="48"/>
      <c r="OL31" s="48"/>
      <c r="OM31" s="48"/>
      <c r="ON31" s="48"/>
      <c r="OO31" s="48"/>
      <c r="OP31" s="48"/>
      <c r="OQ31" s="48"/>
      <c r="OR31" s="48"/>
      <c r="OS31" s="48"/>
      <c r="OT31" s="48"/>
      <c r="OU31" s="48"/>
      <c r="OV31" s="48"/>
      <c r="OW31" s="48"/>
      <c r="OX31" s="48"/>
      <c r="OY31" s="48"/>
      <c r="OZ31" s="48"/>
      <c r="PA31" s="48"/>
      <c r="PB31" s="48"/>
      <c r="PC31" s="48"/>
      <c r="PD31" s="48"/>
      <c r="PE31" s="48"/>
      <c r="PF31" s="48"/>
      <c r="PG31" s="48"/>
      <c r="PH31" s="48"/>
      <c r="PI31" s="48"/>
      <c r="PJ31" s="48"/>
      <c r="PK31" s="48"/>
      <c r="PL31" s="48"/>
      <c r="PM31" s="48"/>
      <c r="PN31" s="48"/>
      <c r="PO31" s="48"/>
      <c r="PP31" s="48"/>
      <c r="PQ31" s="48"/>
      <c r="PR31" s="48"/>
      <c r="PS31" s="48"/>
      <c r="PT31" s="48"/>
      <c r="PU31" s="48"/>
      <c r="PV31" s="48"/>
      <c r="PW31" s="48"/>
      <c r="PX31" s="48"/>
      <c r="PY31" s="48"/>
      <c r="PZ31" s="48"/>
      <c r="QA31" s="48"/>
      <c r="QB31" s="48"/>
      <c r="QC31" s="48"/>
      <c r="QD31" s="48"/>
      <c r="QE31" s="48"/>
      <c r="QF31" s="48"/>
      <c r="QG31" s="48"/>
      <c r="QH31" s="48"/>
      <c r="QI31" s="48"/>
      <c r="QJ31" s="48"/>
      <c r="QK31" s="48"/>
      <c r="QL31" s="48"/>
      <c r="QM31" s="48"/>
      <c r="QN31" s="48"/>
      <c r="QO31" s="48"/>
      <c r="QP31" s="48"/>
      <c r="QQ31" s="48"/>
      <c r="QR31" s="48"/>
      <c r="QS31" s="48"/>
      <c r="QT31" s="48"/>
      <c r="QU31" s="48"/>
      <c r="QV31" s="48"/>
      <c r="QW31" s="48"/>
      <c r="QX31" s="48"/>
      <c r="QY31" s="48"/>
      <c r="QZ31" s="48"/>
      <c r="RA31" s="48"/>
      <c r="RB31" s="48"/>
      <c r="RC31" s="48"/>
      <c r="RD31" s="48"/>
      <c r="RE31" s="48"/>
      <c r="RF31" s="48"/>
      <c r="RG31" s="48"/>
      <c r="RH31" s="48"/>
      <c r="RI31" s="48"/>
      <c r="RJ31" s="48"/>
      <c r="RK31" s="48"/>
      <c r="RL31" s="48"/>
      <c r="RM31" s="48"/>
      <c r="RN31" s="48"/>
      <c r="RO31" s="48"/>
      <c r="RP31" s="48"/>
      <c r="RQ31" s="48"/>
      <c r="RR31" s="48"/>
      <c r="RS31" s="48"/>
      <c r="RT31" s="48"/>
      <c r="RU31" s="48"/>
      <c r="RV31" s="48"/>
      <c r="RW31" s="48"/>
      <c r="RX31" s="48"/>
      <c r="RY31" s="48"/>
      <c r="RZ31" s="48"/>
      <c r="SA31" s="48"/>
      <c r="SB31" s="48"/>
      <c r="SC31" s="48"/>
      <c r="SD31" s="48"/>
      <c r="SE31" s="48"/>
      <c r="SF31" s="48"/>
      <c r="SG31" s="48"/>
      <c r="SH31" s="48"/>
      <c r="SI31" s="48"/>
      <c r="SJ31" s="48"/>
      <c r="SK31" s="48"/>
      <c r="SL31" s="48"/>
      <c r="SM31" s="48"/>
      <c r="SN31" s="48"/>
      <c r="SO31" s="48"/>
      <c r="SP31" s="48"/>
      <c r="SQ31" s="48"/>
      <c r="SR31" s="48"/>
      <c r="SS31" s="48"/>
      <c r="ST31" s="48"/>
      <c r="SU31" s="48"/>
      <c r="SV31" s="48"/>
      <c r="SW31" s="48"/>
      <c r="SX31" s="48"/>
      <c r="SY31" s="48"/>
      <c r="SZ31" s="48"/>
      <c r="TA31" s="48"/>
      <c r="TB31" s="48"/>
      <c r="TC31" s="48"/>
      <c r="TD31" s="48"/>
      <c r="TE31" s="48"/>
      <c r="TF31" s="48"/>
      <c r="TG31" s="48"/>
      <c r="TH31" s="48"/>
      <c r="TI31" s="48"/>
      <c r="TJ31" s="48"/>
      <c r="TK31" s="48"/>
      <c r="TL31" s="48"/>
      <c r="TM31" s="48"/>
      <c r="TN31" s="48"/>
      <c r="TO31" s="48"/>
      <c r="TP31" s="48"/>
      <c r="TQ31" s="48"/>
      <c r="TR31" s="48"/>
      <c r="TS31" s="48"/>
      <c r="TT31" s="48"/>
      <c r="TU31" s="48"/>
      <c r="TV31" s="48"/>
      <c r="TW31" s="48"/>
      <c r="TX31" s="48"/>
      <c r="TY31" s="48"/>
      <c r="TZ31" s="48"/>
      <c r="UA31" s="48"/>
      <c r="UB31" s="48"/>
      <c r="UC31" s="48"/>
      <c r="UD31" s="48"/>
      <c r="UE31" s="48"/>
      <c r="UF31" s="48"/>
      <c r="UG31" s="48"/>
      <c r="UH31" s="48"/>
      <c r="UI31" s="48"/>
      <c r="UJ31" s="48"/>
      <c r="UK31" s="48"/>
      <c r="UL31" s="48"/>
      <c r="UM31" s="48"/>
      <c r="UN31" s="48"/>
      <c r="UO31" s="48"/>
      <c r="UP31" s="48"/>
      <c r="UQ31" s="48"/>
      <c r="UR31" s="48"/>
      <c r="US31" s="48"/>
      <c r="UT31" s="48"/>
      <c r="UU31" s="48"/>
      <c r="UV31" s="48"/>
      <c r="UW31" s="48"/>
      <c r="UX31" s="48"/>
      <c r="UY31" s="48"/>
      <c r="UZ31" s="48"/>
      <c r="VA31" s="48"/>
      <c r="VB31" s="48"/>
      <c r="VC31" s="48"/>
      <c r="VD31" s="48"/>
      <c r="VE31" s="48"/>
      <c r="VF31" s="48"/>
      <c r="VG31" s="48"/>
      <c r="VH31" s="48"/>
      <c r="VI31" s="48"/>
      <c r="VJ31" s="48"/>
      <c r="VK31" s="48"/>
      <c r="VL31" s="48"/>
      <c r="VM31" s="48"/>
      <c r="VN31" s="48"/>
      <c r="VO31" s="48"/>
      <c r="VP31" s="48"/>
      <c r="VQ31" s="48"/>
      <c r="VR31" s="48"/>
      <c r="VS31" s="48"/>
      <c r="VT31" s="48"/>
      <c r="VU31" s="48"/>
      <c r="VV31" s="48"/>
      <c r="VW31" s="48"/>
      <c r="VX31" s="48"/>
      <c r="VY31" s="48"/>
      <c r="VZ31" s="48"/>
      <c r="WA31" s="48"/>
      <c r="WB31" s="48"/>
      <c r="WC31" s="48"/>
      <c r="WD31" s="48"/>
      <c r="WE31" s="48"/>
      <c r="WF31" s="48"/>
      <c r="WG31" s="48"/>
      <c r="WH31" s="48"/>
      <c r="WI31" s="48"/>
      <c r="WJ31" s="48"/>
      <c r="WK31" s="48"/>
      <c r="WL31" s="48"/>
      <c r="WM31" s="48"/>
      <c r="WN31" s="48"/>
      <c r="WO31" s="48"/>
      <c r="WP31" s="48"/>
      <c r="WQ31" s="48"/>
      <c r="WR31" s="48"/>
      <c r="WS31" s="48"/>
      <c r="WT31" s="48"/>
      <c r="WU31" s="48"/>
      <c r="WV31" s="48"/>
      <c r="WW31" s="48"/>
      <c r="WX31" s="48"/>
      <c r="WY31" s="48"/>
      <c r="WZ31" s="48"/>
      <c r="XA31" s="48"/>
      <c r="XB31" s="48"/>
      <c r="XC31" s="48"/>
      <c r="XD31" s="48"/>
      <c r="XE31" s="48"/>
      <c r="XF31" s="48"/>
      <c r="XG31" s="48"/>
      <c r="XH31" s="48"/>
      <c r="XI31" s="48"/>
      <c r="XJ31" s="48"/>
      <c r="XK31" s="48"/>
      <c r="XL31" s="48"/>
      <c r="XM31" s="48"/>
      <c r="XN31" s="48"/>
      <c r="XO31" s="48"/>
      <c r="XP31" s="48"/>
      <c r="XQ31" s="48"/>
      <c r="XR31" s="48"/>
      <c r="XS31" s="48"/>
      <c r="XT31" s="48"/>
      <c r="XU31" s="48"/>
      <c r="XV31" s="48"/>
      <c r="XW31" s="48"/>
      <c r="XX31" s="48"/>
      <c r="XY31" s="48"/>
      <c r="XZ31" s="48"/>
      <c r="YA31" s="48"/>
      <c r="YB31" s="48"/>
      <c r="YC31" s="48"/>
      <c r="YD31" s="48"/>
      <c r="YE31" s="48"/>
      <c r="YF31" s="48"/>
      <c r="YG31" s="48"/>
      <c r="YH31" s="48"/>
      <c r="YI31" s="48"/>
      <c r="YJ31" s="48"/>
      <c r="YK31" s="48"/>
      <c r="YL31" s="48"/>
      <c r="YM31" s="48"/>
      <c r="YN31" s="48"/>
      <c r="YO31" s="48"/>
      <c r="YP31" s="48"/>
      <c r="YQ31" s="48"/>
      <c r="YR31" s="48"/>
      <c r="YS31" s="48"/>
      <c r="YT31" s="48"/>
      <c r="YU31" s="48"/>
      <c r="YV31" s="48"/>
      <c r="YW31" s="48"/>
      <c r="YX31" s="48"/>
      <c r="YY31" s="48"/>
      <c r="YZ31" s="48"/>
      <c r="ZA31" s="48"/>
      <c r="ZB31" s="48"/>
      <c r="ZC31" s="48"/>
      <c r="ZD31" s="48"/>
      <c r="ZE31" s="48"/>
      <c r="ZF31" s="48"/>
      <c r="ZG31" s="48"/>
      <c r="ZH31" s="48"/>
      <c r="ZI31" s="48"/>
      <c r="ZJ31" s="48"/>
      <c r="ZK31" s="48"/>
      <c r="ZL31" s="48"/>
      <c r="ZM31" s="48"/>
      <c r="ZN31" s="48"/>
      <c r="ZO31" s="48"/>
      <c r="ZP31" s="48"/>
      <c r="ZQ31" s="48"/>
      <c r="ZR31" s="48"/>
      <c r="ZS31" s="48"/>
      <c r="ZT31" s="48"/>
      <c r="ZU31" s="48"/>
      <c r="ZV31" s="48"/>
      <c r="ZW31" s="48"/>
      <c r="ZX31" s="48"/>
      <c r="ZY31" s="48"/>
      <c r="ZZ31" s="48"/>
      <c r="AAA31" s="48"/>
      <c r="AAB31" s="48"/>
      <c r="AAC31" s="48"/>
      <c r="AAD31" s="48"/>
      <c r="AAE31" s="48"/>
      <c r="AAF31" s="48"/>
      <c r="AAG31" s="48"/>
      <c r="AAH31" s="48"/>
      <c r="AAI31" s="48"/>
      <c r="AAJ31" s="48"/>
      <c r="AAK31" s="48"/>
      <c r="AAL31" s="48"/>
      <c r="AAM31" s="48"/>
      <c r="AAN31" s="48"/>
      <c r="AAO31" s="48"/>
      <c r="AAP31" s="48"/>
      <c r="AAQ31" s="48"/>
      <c r="AAR31" s="48"/>
      <c r="AAS31" s="48"/>
      <c r="AAT31" s="48"/>
      <c r="AAU31" s="48"/>
      <c r="AAV31" s="48"/>
      <c r="AAW31" s="48"/>
      <c r="AAX31" s="48"/>
      <c r="AAY31" s="48"/>
      <c r="AAZ31" s="48"/>
      <c r="ABA31" s="48"/>
      <c r="ABB31" s="48"/>
      <c r="ABC31" s="48"/>
      <c r="ABD31" s="48"/>
      <c r="ABE31" s="48"/>
      <c r="ABF31" s="48"/>
      <c r="ABG31" s="48"/>
      <c r="ABH31" s="48"/>
      <c r="ABI31" s="48"/>
      <c r="ABJ31" s="48"/>
      <c r="ABK31" s="48"/>
      <c r="ABL31" s="48"/>
      <c r="ABM31" s="48"/>
      <c r="ABN31" s="48"/>
      <c r="ABO31" s="48"/>
      <c r="ABP31" s="48"/>
      <c r="ABQ31" s="48"/>
      <c r="ABR31" s="48"/>
      <c r="ABS31" s="48"/>
      <c r="ABT31" s="48"/>
      <c r="ABU31" s="48"/>
      <c r="ABV31" s="48"/>
      <c r="ABW31" s="48"/>
      <c r="ABX31" s="48"/>
      <c r="ABY31" s="48"/>
      <c r="ABZ31" s="48"/>
      <c r="ACA31" s="48"/>
      <c r="ACB31" s="48"/>
      <c r="ACC31" s="48"/>
      <c r="ACD31" s="48"/>
      <c r="ACE31" s="48"/>
      <c r="ACF31" s="48"/>
      <c r="ACG31" s="48"/>
      <c r="ACH31" s="48"/>
      <c r="ACI31" s="48"/>
      <c r="ACJ31" s="48"/>
      <c r="ACK31" s="48"/>
      <c r="ACL31" s="48"/>
      <c r="ACM31" s="48"/>
      <c r="ACN31" s="48"/>
      <c r="ACO31" s="48"/>
      <c r="ACP31" s="48"/>
      <c r="ACQ31" s="48"/>
      <c r="ACR31" s="48"/>
      <c r="ACS31" s="48"/>
      <c r="ACT31" s="48"/>
      <c r="ACU31" s="48"/>
      <c r="ACV31" s="48"/>
      <c r="ACW31" s="48"/>
      <c r="ACX31" s="48"/>
      <c r="ACY31" s="48"/>
      <c r="ACZ31" s="48"/>
      <c r="ADA31" s="48"/>
      <c r="ADB31" s="48"/>
      <c r="ADC31" s="48"/>
      <c r="ADD31" s="48"/>
      <c r="ADE31" s="48"/>
      <c r="ADF31" s="48"/>
      <c r="ADG31" s="48"/>
      <c r="ADH31" s="48"/>
      <c r="ADI31" s="48"/>
      <c r="ADJ31" s="48"/>
      <c r="ADK31" s="48"/>
      <c r="ADL31" s="48"/>
      <c r="ADM31" s="48"/>
      <c r="ADN31" s="48"/>
      <c r="ADO31" s="48"/>
      <c r="ADP31" s="48"/>
      <c r="ADQ31" s="48"/>
      <c r="ADR31" s="48"/>
      <c r="ADS31" s="48"/>
      <c r="ADT31" s="48"/>
      <c r="ADU31" s="48"/>
      <c r="ADV31" s="48"/>
      <c r="ADW31" s="48"/>
      <c r="ADX31" s="48"/>
      <c r="ADY31" s="48"/>
      <c r="ADZ31" s="48"/>
      <c r="AEA31" s="48"/>
      <c r="AEB31" s="48"/>
      <c r="AEC31" s="48"/>
      <c r="AED31" s="48"/>
      <c r="AEE31" s="48"/>
      <c r="AEF31" s="48"/>
      <c r="AEG31" s="48"/>
      <c r="AEH31" s="48"/>
      <c r="AEI31" s="48"/>
      <c r="AEJ31" s="48"/>
      <c r="AEK31" s="48"/>
      <c r="AEL31" s="48"/>
      <c r="AEM31" s="48"/>
      <c r="AEN31" s="48"/>
      <c r="AEO31" s="48"/>
      <c r="AEP31" s="48"/>
      <c r="AEQ31" s="48"/>
      <c r="AER31" s="48"/>
      <c r="AES31" s="48"/>
      <c r="AET31" s="48"/>
      <c r="AEU31" s="48"/>
      <c r="AEV31" s="48"/>
      <c r="AEW31" s="48"/>
      <c r="AEX31" s="48"/>
      <c r="AEY31" s="48"/>
      <c r="AEZ31" s="48"/>
      <c r="AFA31" s="48"/>
      <c r="AFB31" s="48"/>
      <c r="AFC31" s="48"/>
      <c r="AFD31" s="48"/>
      <c r="AFE31" s="48"/>
      <c r="AFF31" s="48"/>
      <c r="AFG31" s="48"/>
      <c r="AFH31" s="48"/>
      <c r="AFI31" s="48"/>
      <c r="AFJ31" s="48"/>
      <c r="AFK31" s="48"/>
      <c r="AFL31" s="48"/>
      <c r="AFM31" s="48"/>
      <c r="AFN31" s="48"/>
      <c r="AFO31" s="48"/>
      <c r="AFP31" s="48"/>
      <c r="AFQ31" s="48"/>
      <c r="AFR31" s="48"/>
      <c r="AFS31" s="48"/>
      <c r="AFT31" s="48"/>
      <c r="AFU31" s="48"/>
      <c r="AFV31" s="48"/>
      <c r="AFW31" s="48"/>
      <c r="AFX31" s="48"/>
      <c r="AFY31" s="48"/>
      <c r="AFZ31" s="48"/>
      <c r="AGA31" s="48"/>
      <c r="AGB31" s="48"/>
      <c r="AGC31" s="48"/>
      <c r="AGD31" s="48"/>
      <c r="AGE31" s="48"/>
      <c r="AGF31" s="48"/>
      <c r="AGG31" s="48"/>
      <c r="AGH31" s="48"/>
      <c r="AGI31" s="48"/>
      <c r="AGJ31" s="48"/>
      <c r="AGK31" s="48"/>
      <c r="AGL31" s="48"/>
      <c r="AGM31" s="48"/>
      <c r="AGN31" s="48"/>
      <c r="AGO31" s="48"/>
      <c r="AGP31" s="48"/>
      <c r="AGQ31" s="48"/>
      <c r="AGR31" s="48"/>
      <c r="AGS31" s="48"/>
      <c r="AGT31" s="48"/>
      <c r="AGU31" s="48"/>
      <c r="AGV31" s="48"/>
      <c r="AGW31" s="48"/>
      <c r="AGX31" s="48"/>
      <c r="AGY31" s="48"/>
      <c r="AGZ31" s="48"/>
      <c r="AHA31" s="48"/>
      <c r="AHB31" s="48"/>
      <c r="AHC31" s="48"/>
      <c r="AHD31" s="48"/>
      <c r="AHE31" s="48"/>
      <c r="AHF31" s="48"/>
      <c r="AHG31" s="48"/>
      <c r="AHH31" s="48"/>
      <c r="AHI31" s="48"/>
      <c r="AHJ31" s="48"/>
      <c r="AHK31" s="48"/>
      <c r="AHL31" s="48"/>
      <c r="AHM31" s="48"/>
      <c r="AHN31" s="48"/>
      <c r="AHO31" s="48"/>
      <c r="AHP31" s="48"/>
      <c r="AHQ31" s="48"/>
      <c r="AHR31" s="48"/>
      <c r="AHS31" s="48"/>
      <c r="AHT31" s="48"/>
      <c r="AHU31" s="48"/>
      <c r="AHV31" s="48"/>
      <c r="AHW31" s="48"/>
      <c r="AHX31" s="48"/>
      <c r="AHY31" s="48"/>
      <c r="AHZ31" s="48"/>
      <c r="AIA31" s="48"/>
      <c r="AIB31" s="48"/>
      <c r="AIC31" s="48"/>
      <c r="AID31" s="48"/>
      <c r="AIE31" s="48"/>
      <c r="AIF31" s="48"/>
      <c r="AIG31" s="48"/>
      <c r="AIH31" s="48"/>
      <c r="AII31" s="48"/>
      <c r="AIJ31" s="48"/>
      <c r="AIK31" s="48"/>
      <c r="AIL31" s="48"/>
      <c r="AIM31" s="48"/>
      <c r="AIN31" s="48"/>
      <c r="AIO31" s="48"/>
      <c r="AIP31" s="48"/>
      <c r="AIQ31" s="48"/>
      <c r="AIR31" s="48"/>
      <c r="AIS31" s="48"/>
      <c r="AIT31" s="48"/>
      <c r="AIU31" s="48"/>
      <c r="AIV31" s="48"/>
      <c r="AIW31" s="48"/>
      <c r="AIX31" s="48"/>
      <c r="AIY31" s="48"/>
      <c r="AIZ31" s="48"/>
      <c r="AJA31" s="48"/>
      <c r="AJB31" s="48"/>
      <c r="AJC31" s="48"/>
      <c r="AJD31" s="48"/>
      <c r="AJE31" s="48"/>
      <c r="AJF31" s="48"/>
      <c r="AJG31" s="48"/>
      <c r="AJH31" s="48"/>
      <c r="AJI31" s="48"/>
      <c r="AJJ31" s="48"/>
      <c r="AJK31" s="48"/>
      <c r="AJL31" s="48"/>
      <c r="AJM31" s="48"/>
      <c r="AJN31" s="48"/>
      <c r="AJO31" s="48"/>
      <c r="AJP31" s="48"/>
      <c r="AJQ31" s="48"/>
      <c r="AJR31" s="48"/>
      <c r="AJS31" s="48"/>
      <c r="AJT31" s="48"/>
      <c r="AJU31" s="48"/>
      <c r="AJV31" s="48"/>
      <c r="AJW31" s="48"/>
      <c r="AJX31" s="48"/>
      <c r="AJY31" s="48"/>
      <c r="AJZ31" s="48"/>
      <c r="AKA31" s="48"/>
      <c r="AKB31" s="48"/>
      <c r="AKC31" s="48"/>
      <c r="AKD31" s="48"/>
      <c r="AKE31" s="48"/>
      <c r="AKF31" s="48"/>
      <c r="AKG31" s="48"/>
      <c r="AKH31" s="48"/>
      <c r="AKI31" s="48"/>
      <c r="AKJ31" s="48"/>
      <c r="AKK31" s="48"/>
      <c r="AKL31" s="48"/>
      <c r="AKM31" s="48"/>
      <c r="AKN31" s="48"/>
      <c r="AKO31" s="48"/>
      <c r="AKP31" s="48"/>
      <c r="AKQ31" s="48"/>
      <c r="AKR31" s="48"/>
      <c r="AKS31" s="48"/>
      <c r="AKT31" s="48"/>
      <c r="AKU31" s="48"/>
      <c r="AKV31" s="48"/>
      <c r="AKW31" s="48"/>
      <c r="AKX31" s="48"/>
      <c r="AKY31" s="48"/>
      <c r="AKZ31" s="48"/>
      <c r="ALA31" s="48"/>
      <c r="ALB31" s="48"/>
      <c r="ALC31" s="48"/>
      <c r="ALD31" s="48"/>
      <c r="ALE31" s="48"/>
      <c r="ALF31" s="48"/>
      <c r="ALG31" s="48"/>
      <c r="ALH31" s="48"/>
      <c r="ALI31" s="48"/>
      <c r="ALJ31" s="48"/>
      <c r="ALK31" s="48"/>
      <c r="ALL31" s="48"/>
      <c r="ALM31" s="48"/>
      <c r="ALN31" s="48"/>
      <c r="ALO31" s="48"/>
      <c r="ALP31" s="48"/>
      <c r="ALQ31" s="48"/>
      <c r="ALR31" s="48"/>
      <c r="ALS31" s="48"/>
      <c r="ALT31" s="48"/>
      <c r="ALU31" s="48"/>
      <c r="ALV31" s="48"/>
      <c r="ALW31" s="48"/>
      <c r="ALX31" s="48"/>
      <c r="ALY31" s="48"/>
      <c r="ALZ31" s="48"/>
      <c r="AMA31" s="48"/>
      <c r="AMB31" s="48"/>
      <c r="AMC31" s="48"/>
      <c r="AMD31" s="48"/>
      <c r="AME31" s="48"/>
      <c r="AMF31" s="48"/>
      <c r="AMG31" s="48"/>
      <c r="AMH31" s="48"/>
      <c r="AMI31" s="48"/>
      <c r="AMJ31" s="48"/>
      <c r="AMK31" s="48"/>
    </row>
    <row r="32" spans="1:1025" x14ac:dyDescent="0.25">
      <c r="A32" s="2"/>
      <c r="B32" s="2"/>
      <c r="C32" s="49"/>
      <c r="D32" s="64" t="s">
        <v>49</v>
      </c>
      <c r="F32" s="49"/>
      <c r="G32" s="64" t="s">
        <v>57</v>
      </c>
      <c r="I32" s="49"/>
      <c r="L32" s="93" t="s">
        <v>62</v>
      </c>
      <c r="M32" s="93"/>
      <c r="O32" s="49"/>
      <c r="P32" s="91" t="s">
        <v>68</v>
      </c>
      <c r="R32" s="49"/>
      <c r="S32" s="103"/>
      <c r="U32" s="49"/>
      <c r="V32" s="91" t="s">
        <v>68</v>
      </c>
      <c r="X32" s="49"/>
      <c r="Y32" s="92"/>
      <c r="AA32" s="49"/>
      <c r="AB32" s="64" t="s">
        <v>56</v>
      </c>
      <c r="AE32" s="48"/>
    </row>
    <row r="33" spans="1:50" x14ac:dyDescent="0.25">
      <c r="A33" s="2"/>
      <c r="B33" s="2"/>
      <c r="C33" s="49"/>
      <c r="D33" s="64" t="s">
        <v>56</v>
      </c>
      <c r="F33" s="49"/>
      <c r="G33" s="64" t="s">
        <v>51</v>
      </c>
      <c r="I33" s="49"/>
      <c r="L33" s="94" t="s">
        <v>65</v>
      </c>
      <c r="M33" s="95"/>
      <c r="O33" s="49"/>
      <c r="P33" s="92"/>
      <c r="R33" s="49"/>
      <c r="S33" s="97"/>
      <c r="U33" s="49"/>
      <c r="V33" s="92"/>
      <c r="X33" s="49"/>
      <c r="Y33" s="64" t="s">
        <v>7</v>
      </c>
      <c r="AA33" s="49"/>
      <c r="AB33" s="50"/>
    </row>
    <row r="34" spans="1:50" x14ac:dyDescent="0.25">
      <c r="A34" s="2"/>
      <c r="B34" s="2"/>
      <c r="C34" s="49"/>
      <c r="F34" s="49"/>
      <c r="I34" s="49"/>
      <c r="J34" s="50"/>
      <c r="L34" s="49"/>
      <c r="M34" s="50"/>
      <c r="O34" s="49"/>
      <c r="P34" s="64" t="s">
        <v>61</v>
      </c>
      <c r="R34" s="49"/>
      <c r="S34" s="64" t="s">
        <v>56</v>
      </c>
      <c r="U34" s="49"/>
      <c r="V34" s="64" t="s">
        <v>61</v>
      </c>
      <c r="X34" s="49"/>
      <c r="Y34" s="64" t="s">
        <v>56</v>
      </c>
      <c r="AA34" s="49"/>
      <c r="AB34" s="50"/>
    </row>
    <row r="35" spans="1:50" x14ac:dyDescent="0.25">
      <c r="A35" s="2"/>
      <c r="B35" s="2"/>
      <c r="C35" s="49"/>
      <c r="D35" s="50"/>
      <c r="F35" s="49"/>
      <c r="G35" s="50"/>
      <c r="I35" s="49"/>
      <c r="J35" s="50"/>
      <c r="L35" s="49"/>
      <c r="M35" s="50"/>
      <c r="O35" s="49"/>
      <c r="P35" s="50"/>
      <c r="R35" s="49"/>
      <c r="S35" s="50"/>
      <c r="U35" s="49"/>
      <c r="V35" s="50"/>
      <c r="X35" s="49"/>
      <c r="Y35" s="50"/>
      <c r="AA35" s="49"/>
      <c r="AB35" s="50"/>
    </row>
    <row r="36" spans="1:50" ht="15.75" thickBot="1" x14ac:dyDescent="0.3">
      <c r="A36" s="90" t="s">
        <v>75</v>
      </c>
    </row>
    <row r="37" spans="1:50" s="8" customFormat="1" ht="17.25" x14ac:dyDescent="0.25">
      <c r="A37" s="90"/>
      <c r="C37" s="89">
        <v>1.85185185185185E-3</v>
      </c>
      <c r="D37" s="89"/>
      <c r="F37" s="89">
        <v>4.5717592592592589E-3</v>
      </c>
      <c r="G37" s="89"/>
      <c r="I37" s="89">
        <v>9.3518518518518525E-3</v>
      </c>
      <c r="J37" s="89"/>
      <c r="L37" s="89">
        <v>9.2476851851851852E-3</v>
      </c>
      <c r="M37" s="89"/>
      <c r="O37" s="89">
        <v>8.3796296296296292E-3</v>
      </c>
      <c r="P37" s="89"/>
      <c r="R37" s="89">
        <v>5.9312499999999938E-3</v>
      </c>
      <c r="S37" s="89"/>
      <c r="U37" s="89">
        <v>5.4513888888888884E-3</v>
      </c>
      <c r="V37" s="89"/>
      <c r="X37" s="89">
        <v>9.2476851851851852E-3</v>
      </c>
      <c r="Y37" s="89"/>
      <c r="AA37" s="89">
        <v>1.2293981481481448E-3</v>
      </c>
      <c r="AB37" s="89"/>
      <c r="AC37" s="9" t="s">
        <v>13</v>
      </c>
      <c r="AD37" s="10">
        <f>SUM(C37:AB37)</f>
        <v>5.5262499999999992E-2</v>
      </c>
    </row>
    <row r="38" spans="1:50" s="11" customFormat="1" x14ac:dyDescent="0.25">
      <c r="A38" s="11" t="s">
        <v>43</v>
      </c>
      <c r="B38" s="12">
        <v>8.5648148148148205E-4</v>
      </c>
      <c r="C38" s="86"/>
      <c r="D38" s="86"/>
      <c r="E38" s="13">
        <v>6.4467592592592597E-3</v>
      </c>
      <c r="F38" s="86"/>
      <c r="G38" s="86"/>
      <c r="H38" s="13">
        <v>1.7442129629629599E-2</v>
      </c>
      <c r="I38" s="86"/>
      <c r="J38" s="86"/>
      <c r="K38" s="13">
        <v>2.4375000000000001E-2</v>
      </c>
      <c r="L38" s="86"/>
      <c r="M38" s="86"/>
      <c r="N38" s="13">
        <v>8.3333333333333329E-2</v>
      </c>
      <c r="O38" s="86"/>
      <c r="P38" s="86"/>
      <c r="Q38" s="13">
        <v>0.16666666666666666</v>
      </c>
      <c r="R38" s="86"/>
      <c r="S38" s="86"/>
      <c r="T38" s="13">
        <v>8.3333333333333329E-2</v>
      </c>
      <c r="U38" s="86"/>
      <c r="V38" s="86"/>
      <c r="W38" s="13">
        <v>1.0937499999999999E-2</v>
      </c>
      <c r="X38" s="86"/>
      <c r="Y38" s="86"/>
      <c r="Z38" s="14">
        <v>3.1365740740740698E-3</v>
      </c>
      <c r="AA38" s="87"/>
      <c r="AB38" s="87"/>
      <c r="AC38" s="15" t="s">
        <v>15</v>
      </c>
      <c r="AD38" s="16">
        <f>SUM(B38:AC41)</f>
        <v>0.82706018518518476</v>
      </c>
      <c r="AF38" s="51"/>
    </row>
    <row r="39" spans="1:50" ht="15.75" thickBot="1" x14ac:dyDescent="0.3">
      <c r="K39" s="17">
        <v>0.13723379629629601</v>
      </c>
      <c r="AC39" s="18" t="s">
        <v>16</v>
      </c>
      <c r="AD39" s="19">
        <f>SUM(AD37:AD38)</f>
        <v>0.88232268518518475</v>
      </c>
    </row>
    <row r="40" spans="1:50" ht="15.75" thickBot="1" x14ac:dyDescent="0.3">
      <c r="K40" s="17">
        <v>0.146111111111111</v>
      </c>
    </row>
    <row r="41" spans="1:50" ht="15.75" thickBot="1" x14ac:dyDescent="0.3">
      <c r="K41" s="17">
        <v>0.1471875</v>
      </c>
      <c r="AC41" s="20"/>
      <c r="AD41" s="20"/>
      <c r="AE41" s="21" t="s">
        <v>17</v>
      </c>
      <c r="AI41" s="22"/>
      <c r="AN41" s="20"/>
      <c r="AO41" s="20"/>
      <c r="AP41" s="21" t="s">
        <v>17</v>
      </c>
      <c r="AT41" s="22"/>
    </row>
    <row r="42" spans="1:50" x14ac:dyDescent="0.25">
      <c r="K42" s="52"/>
      <c r="AC42" s="76" t="s">
        <v>18</v>
      </c>
      <c r="AD42" s="76"/>
      <c r="AE42" s="23">
        <v>1270</v>
      </c>
      <c r="AI42" s="22"/>
      <c r="AN42" s="76" t="s">
        <v>18</v>
      </c>
      <c r="AO42" s="76"/>
      <c r="AP42" s="23">
        <v>595</v>
      </c>
      <c r="AT42" s="22"/>
    </row>
    <row r="43" spans="1:50" ht="15.75" customHeight="1" thickBot="1" x14ac:dyDescent="0.3">
      <c r="AC43" s="88" t="s">
        <v>19</v>
      </c>
      <c r="AD43" s="88"/>
      <c r="AE43" s="24">
        <v>2400</v>
      </c>
      <c r="AG43" s="78" t="s">
        <v>20</v>
      </c>
      <c r="AH43" s="78"/>
      <c r="AI43" s="78"/>
      <c r="AJ43" s="78"/>
      <c r="AK43" s="78"/>
      <c r="AN43" s="88" t="s">
        <v>19</v>
      </c>
      <c r="AO43" s="88"/>
      <c r="AP43" s="24">
        <v>7350</v>
      </c>
      <c r="AR43" s="78" t="s">
        <v>20</v>
      </c>
      <c r="AS43" s="78"/>
      <c r="AT43" s="78"/>
      <c r="AU43" s="78"/>
      <c r="AV43" s="78"/>
    </row>
    <row r="44" spans="1:50" ht="12.75" customHeight="1" thickBot="1" x14ac:dyDescent="0.3">
      <c r="AF44" s="20"/>
      <c r="AG44" s="78"/>
      <c r="AH44" s="78"/>
      <c r="AI44" s="78"/>
      <c r="AJ44" s="78"/>
      <c r="AK44" s="78"/>
      <c r="AQ44" s="20"/>
      <c r="AR44" s="78"/>
      <c r="AS44" s="78"/>
      <c r="AT44" s="78"/>
      <c r="AU44" s="78"/>
      <c r="AV44" s="78"/>
    </row>
    <row r="45" spans="1:50" ht="15.75" thickBot="1" x14ac:dyDescent="0.3">
      <c r="AC45" s="26">
        <v>109</v>
      </c>
      <c r="AD45" s="27" t="s">
        <v>21</v>
      </c>
      <c r="AF45" s="85" t="s">
        <v>22</v>
      </c>
      <c r="AG45" s="85"/>
      <c r="AH45" s="85"/>
      <c r="AI45" s="85"/>
      <c r="AJ45" s="85"/>
      <c r="AK45" s="28">
        <f>(AE43/AE42)*AC45</f>
        <v>205.98425196850394</v>
      </c>
      <c r="AL45" s="29" t="s">
        <v>23</v>
      </c>
      <c r="AN45" s="26">
        <v>301</v>
      </c>
      <c r="AO45" s="27" t="s">
        <v>21</v>
      </c>
      <c r="AQ45" s="85" t="s">
        <v>22</v>
      </c>
      <c r="AR45" s="85"/>
      <c r="AS45" s="85"/>
      <c r="AT45" s="85"/>
      <c r="AU45" s="85"/>
      <c r="AV45" s="28">
        <f>(AP43/AP42)*AN45</f>
        <v>3718.2352941176473</v>
      </c>
      <c r="AW45" s="29" t="s">
        <v>23</v>
      </c>
    </row>
    <row r="46" spans="1:50" x14ac:dyDescent="0.25">
      <c r="Q46" s="52"/>
      <c r="AC46" s="30">
        <v>80</v>
      </c>
      <c r="AD46" s="31" t="s">
        <v>24</v>
      </c>
      <c r="AF46" s="84" t="s">
        <v>25</v>
      </c>
      <c r="AG46" s="84"/>
      <c r="AH46" s="84"/>
      <c r="AI46" s="84"/>
      <c r="AJ46" s="84"/>
      <c r="AK46" s="32">
        <f>AK45/5</f>
        <v>41.196850393700785</v>
      </c>
      <c r="AL46" s="33" t="s">
        <v>23</v>
      </c>
      <c r="AM46" s="22"/>
      <c r="AN46" s="34">
        <v>80</v>
      </c>
      <c r="AO46" s="35" t="s">
        <v>24</v>
      </c>
      <c r="AQ46" s="84" t="s">
        <v>25</v>
      </c>
      <c r="AR46" s="84"/>
      <c r="AS46" s="84"/>
      <c r="AT46" s="84"/>
      <c r="AU46" s="84"/>
      <c r="AV46" s="32">
        <f>AV45/17</f>
        <v>218.71972318339101</v>
      </c>
      <c r="AW46" s="33" t="s">
        <v>23</v>
      </c>
      <c r="AX46" s="22"/>
    </row>
    <row r="47" spans="1:50" x14ac:dyDescent="0.25">
      <c r="AC47" s="30">
        <v>12</v>
      </c>
      <c r="AD47" s="31" t="s">
        <v>26</v>
      </c>
      <c r="AF47" s="79" t="s">
        <v>27</v>
      </c>
      <c r="AG47" s="79"/>
      <c r="AH47" s="79"/>
      <c r="AI47" s="79"/>
      <c r="AJ47" s="79"/>
      <c r="AK47" s="36">
        <f>AK46/8</f>
        <v>5.1496062992125982</v>
      </c>
      <c r="AL47" s="37" t="s">
        <v>23</v>
      </c>
      <c r="AM47" s="22"/>
      <c r="AN47" s="34">
        <v>12</v>
      </c>
      <c r="AO47" s="35" t="s">
        <v>26</v>
      </c>
      <c r="AQ47" s="79" t="s">
        <v>27</v>
      </c>
      <c r="AR47" s="79"/>
      <c r="AS47" s="79"/>
      <c r="AT47" s="79"/>
      <c r="AU47" s="79"/>
      <c r="AV47" s="36">
        <f>AV46/8</f>
        <v>27.339965397923876</v>
      </c>
      <c r="AW47" s="37" t="s">
        <v>23</v>
      </c>
      <c r="AX47" s="22"/>
    </row>
    <row r="48" spans="1:50" x14ac:dyDescent="0.25">
      <c r="AC48" s="30">
        <v>16</v>
      </c>
      <c r="AD48" s="31" t="s">
        <v>28</v>
      </c>
      <c r="AF48" s="80" t="s">
        <v>29</v>
      </c>
      <c r="AG48" s="80"/>
      <c r="AH48" s="80"/>
      <c r="AI48" s="80"/>
      <c r="AJ48" s="80"/>
      <c r="AK48" s="36">
        <f>(8*60)/AK46</f>
        <v>11.651376146788991</v>
      </c>
      <c r="AL48" s="37" t="s">
        <v>30</v>
      </c>
      <c r="AM48" s="22"/>
      <c r="AN48" s="34">
        <v>16</v>
      </c>
      <c r="AO48" s="35" t="s">
        <v>28</v>
      </c>
      <c r="AQ48" s="80" t="s">
        <v>29</v>
      </c>
      <c r="AR48" s="80"/>
      <c r="AS48" s="80"/>
      <c r="AT48" s="80"/>
      <c r="AU48" s="80"/>
      <c r="AV48" s="36">
        <f>(8*60)/AV46</f>
        <v>2.1945894636924534</v>
      </c>
      <c r="AW48" s="37" t="s">
        <v>30</v>
      </c>
      <c r="AX48" s="22"/>
    </row>
    <row r="49" spans="2:52" ht="15.75" customHeight="1" thickBot="1" x14ac:dyDescent="0.3">
      <c r="B49" s="82" t="s">
        <v>31</v>
      </c>
      <c r="C49" s="82"/>
      <c r="D49" s="82"/>
      <c r="E49" s="82"/>
      <c r="F49" s="82"/>
      <c r="G49" s="82"/>
      <c r="H49" s="82"/>
      <c r="I49" s="82"/>
      <c r="AC49" s="38">
        <v>217</v>
      </c>
      <c r="AD49" s="39" t="s">
        <v>32</v>
      </c>
      <c r="AF49" s="81" t="s">
        <v>33</v>
      </c>
      <c r="AG49" s="81"/>
      <c r="AH49" s="81"/>
      <c r="AI49" s="81"/>
      <c r="AJ49" s="81"/>
      <c r="AK49" s="40">
        <f>AE43/217</f>
        <v>11.059907834101383</v>
      </c>
      <c r="AL49" s="41" t="s">
        <v>30</v>
      </c>
      <c r="AM49" s="22"/>
      <c r="AN49" s="42">
        <v>217</v>
      </c>
      <c r="AO49" s="43" t="s">
        <v>32</v>
      </c>
      <c r="AQ49" s="81" t="s">
        <v>33</v>
      </c>
      <c r="AR49" s="81"/>
      <c r="AS49" s="81"/>
      <c r="AT49" s="81"/>
      <c r="AU49" s="81"/>
      <c r="AV49" s="40">
        <f>AP43/301</f>
        <v>24.418604651162791</v>
      </c>
      <c r="AW49" s="41" t="s">
        <v>30</v>
      </c>
      <c r="AX49" s="22"/>
      <c r="AY49" s="44"/>
      <c r="AZ49" s="44"/>
    </row>
    <row r="50" spans="2:52" hidden="1" x14ac:dyDescent="0.25">
      <c r="B50" s="82"/>
      <c r="C50" s="82"/>
      <c r="D50" s="82"/>
      <c r="E50" s="82"/>
      <c r="F50" s="82"/>
      <c r="G50" s="82"/>
      <c r="H50" s="82"/>
      <c r="I50" s="82"/>
      <c r="AF50" s="22"/>
      <c r="AG50" s="22"/>
      <c r="AH50" s="22"/>
      <c r="AI50" s="22"/>
      <c r="AL50" s="22"/>
      <c r="AM50" s="22"/>
      <c r="AQ50" s="22"/>
      <c r="AR50" s="22"/>
      <c r="AS50" s="22"/>
      <c r="AT50" s="22"/>
      <c r="AW50" s="22"/>
      <c r="AX50" s="22"/>
      <c r="AY50" s="44"/>
      <c r="AZ50" s="44"/>
    </row>
    <row r="51" spans="2:52" hidden="1" x14ac:dyDescent="0.25">
      <c r="B51" s="82"/>
      <c r="C51" s="82"/>
      <c r="D51" s="82"/>
      <c r="E51" s="82"/>
      <c r="F51" s="82"/>
      <c r="G51" s="82"/>
      <c r="H51" s="82"/>
      <c r="I51" s="82"/>
      <c r="AF51" s="74" t="s">
        <v>34</v>
      </c>
      <c r="AG51" s="74"/>
      <c r="AH51" s="74"/>
      <c r="AI51" s="74"/>
      <c r="AJ51" s="74"/>
      <c r="AK51" s="74"/>
      <c r="AL51" s="74"/>
      <c r="AM51" s="22"/>
      <c r="AQ51" s="74" t="s">
        <v>34</v>
      </c>
      <c r="AR51" s="74"/>
      <c r="AS51" s="74"/>
      <c r="AT51" s="74"/>
      <c r="AU51" s="74"/>
      <c r="AV51" s="74"/>
      <c r="AW51" s="74"/>
      <c r="AX51" s="22"/>
      <c r="AY51" s="44"/>
      <c r="AZ51" s="44"/>
    </row>
    <row r="52" spans="2:52" ht="15.75" hidden="1" thickBot="1" x14ac:dyDescent="0.3">
      <c r="B52" s="82"/>
      <c r="C52" s="82"/>
      <c r="D52" s="82"/>
      <c r="E52" s="82"/>
      <c r="F52" s="82"/>
      <c r="G52" s="82"/>
      <c r="H52" s="82"/>
      <c r="I52" s="82"/>
      <c r="V52" s="1">
        <f>1863/60</f>
        <v>31.05</v>
      </c>
      <c r="AF52" s="83" t="s">
        <v>22</v>
      </c>
      <c r="AG52" s="83"/>
      <c r="AH52" s="83"/>
      <c r="AI52" s="83"/>
      <c r="AJ52" s="83"/>
      <c r="AK52" s="46">
        <f>(AE59/AE58)*AC45</f>
        <v>208.28025477707007</v>
      </c>
      <c r="AL52" s="47" t="s">
        <v>23</v>
      </c>
      <c r="AQ52" s="83" t="s">
        <v>22</v>
      </c>
      <c r="AR52" s="83"/>
      <c r="AS52" s="83"/>
      <c r="AT52" s="83"/>
      <c r="AU52" s="83"/>
      <c r="AV52" s="46">
        <f>(AP59/AP58)*AN45</f>
        <v>575.15923566878985</v>
      </c>
      <c r="AW52" s="47" t="s">
        <v>23</v>
      </c>
    </row>
    <row r="53" spans="2:52" hidden="1" x14ac:dyDescent="0.25">
      <c r="B53" s="82"/>
      <c r="C53" s="82"/>
      <c r="D53" s="82"/>
      <c r="E53" s="82"/>
      <c r="F53" s="82"/>
      <c r="G53" s="82"/>
      <c r="H53" s="82"/>
      <c r="I53" s="82"/>
      <c r="AC53" s="9" t="s">
        <v>13</v>
      </c>
      <c r="AD53" s="10">
        <v>5.5254629629629598E-2</v>
      </c>
      <c r="AF53" s="84" t="s">
        <v>25</v>
      </c>
      <c r="AG53" s="84"/>
      <c r="AH53" s="84"/>
      <c r="AI53" s="84"/>
      <c r="AJ53" s="84"/>
      <c r="AK53" s="32">
        <f>AK52/5</f>
        <v>41.656050955414017</v>
      </c>
      <c r="AL53" s="33" t="s">
        <v>23</v>
      </c>
      <c r="AN53" s="9" t="s">
        <v>13</v>
      </c>
      <c r="AO53" s="10">
        <v>5.5254629629629598E-2</v>
      </c>
      <c r="AQ53" s="84" t="s">
        <v>25</v>
      </c>
      <c r="AR53" s="84"/>
      <c r="AS53" s="84"/>
      <c r="AT53" s="84"/>
      <c r="AU53" s="84"/>
      <c r="AV53" s="32">
        <f>AV52/5</f>
        <v>115.03184713375796</v>
      </c>
      <c r="AW53" s="33" t="s">
        <v>23</v>
      </c>
    </row>
    <row r="54" spans="2:52" hidden="1" x14ac:dyDescent="0.25">
      <c r="B54" s="82"/>
      <c r="C54" s="82"/>
      <c r="D54" s="82"/>
      <c r="E54" s="82"/>
      <c r="F54" s="82"/>
      <c r="G54" s="82"/>
      <c r="H54" s="82"/>
      <c r="I54" s="82"/>
      <c r="AC54" s="15" t="s">
        <v>15</v>
      </c>
      <c r="AD54" s="16">
        <v>0.81717592592592603</v>
      </c>
      <c r="AF54" s="79" t="s">
        <v>27</v>
      </c>
      <c r="AG54" s="79"/>
      <c r="AH54" s="79"/>
      <c r="AI54" s="79"/>
      <c r="AJ54" s="79"/>
      <c r="AK54" s="36">
        <f>AK53/8</f>
        <v>5.2070063694267521</v>
      </c>
      <c r="AL54" s="37" t="s">
        <v>23</v>
      </c>
      <c r="AN54" s="15" t="s">
        <v>15</v>
      </c>
      <c r="AO54" s="16">
        <v>0.81717592592592603</v>
      </c>
      <c r="AQ54" s="79" t="s">
        <v>27</v>
      </c>
      <c r="AR54" s="79"/>
      <c r="AS54" s="79"/>
      <c r="AT54" s="79"/>
      <c r="AU54" s="79"/>
      <c r="AV54" s="36">
        <f>AV53/8</f>
        <v>14.378980891719745</v>
      </c>
      <c r="AW54" s="37" t="s">
        <v>23</v>
      </c>
    </row>
    <row r="55" spans="2:52" ht="15.75" hidden="1" thickBot="1" x14ac:dyDescent="0.3">
      <c r="B55" s="82"/>
      <c r="C55" s="82"/>
      <c r="D55" s="82"/>
      <c r="E55" s="82"/>
      <c r="F55" s="82"/>
      <c r="G55" s="82"/>
      <c r="H55" s="82"/>
      <c r="I55" s="82"/>
      <c r="AC55" s="18" t="s">
        <v>16</v>
      </c>
      <c r="AD55" s="19">
        <f>SUM(AD53:AD54)</f>
        <v>0.8724305555555556</v>
      </c>
      <c r="AF55" s="80" t="s">
        <v>29</v>
      </c>
      <c r="AG55" s="80"/>
      <c r="AH55" s="80"/>
      <c r="AI55" s="80"/>
      <c r="AJ55" s="80"/>
      <c r="AK55" s="36">
        <f>(8*60)/AK53</f>
        <v>11.522935779816512</v>
      </c>
      <c r="AL55" s="37" t="s">
        <v>30</v>
      </c>
      <c r="AN55" s="18" t="s">
        <v>16</v>
      </c>
      <c r="AO55" s="19">
        <f>SUM(AO53:AO54)</f>
        <v>0.8724305555555556</v>
      </c>
      <c r="AQ55" s="80" t="s">
        <v>29</v>
      </c>
      <c r="AR55" s="80"/>
      <c r="AS55" s="80"/>
      <c r="AT55" s="80"/>
      <c r="AU55" s="80"/>
      <c r="AV55" s="36">
        <f>(8*60)/AV53</f>
        <v>4.1727574750830563</v>
      </c>
      <c r="AW55" s="37" t="s">
        <v>30</v>
      </c>
    </row>
    <row r="56" spans="2:52" ht="15.75" hidden="1" thickBot="1" x14ac:dyDescent="0.3">
      <c r="B56" s="82"/>
      <c r="C56" s="82"/>
      <c r="D56" s="82"/>
      <c r="E56" s="82"/>
      <c r="F56" s="82"/>
      <c r="G56" s="82"/>
      <c r="H56" s="82"/>
      <c r="I56" s="82"/>
      <c r="AD56" s="53">
        <f>AD39-AD55</f>
        <v>9.8921296296291539E-3</v>
      </c>
      <c r="AF56" s="81" t="s">
        <v>33</v>
      </c>
      <c r="AG56" s="81"/>
      <c r="AH56" s="81"/>
      <c r="AI56" s="81"/>
      <c r="AJ56" s="81"/>
      <c r="AK56" s="40">
        <f>AK49</f>
        <v>11.059907834101383</v>
      </c>
      <c r="AL56" s="41" t="s">
        <v>30</v>
      </c>
      <c r="AQ56" s="81" t="s">
        <v>33</v>
      </c>
      <c r="AR56" s="81"/>
      <c r="AS56" s="81"/>
      <c r="AT56" s="81"/>
      <c r="AU56" s="81"/>
      <c r="AV56" s="40">
        <f>AV49</f>
        <v>24.418604651162791</v>
      </c>
      <c r="AW56" s="41" t="s">
        <v>30</v>
      </c>
    </row>
    <row r="57" spans="2:52" ht="15.75" hidden="1" thickBot="1" x14ac:dyDescent="0.3">
      <c r="J57" s="22"/>
      <c r="K57" s="22"/>
      <c r="P57" s="22"/>
      <c r="Q57" s="22"/>
      <c r="AC57" s="20"/>
      <c r="AD57" s="20"/>
      <c r="AE57" s="21" t="s">
        <v>17</v>
      </c>
      <c r="AN57" s="20"/>
      <c r="AO57" s="20"/>
      <c r="AP57" s="21" t="s">
        <v>17</v>
      </c>
    </row>
    <row r="58" spans="2:52" ht="16.5" hidden="1" thickTop="1" thickBot="1" x14ac:dyDescent="0.3">
      <c r="D58" s="116" t="s">
        <v>35</v>
      </c>
      <c r="E58" s="116"/>
      <c r="F58" s="116"/>
      <c r="G58" s="116"/>
      <c r="J58" s="22"/>
      <c r="K58" s="22"/>
      <c r="P58" s="22"/>
      <c r="Q58" s="22"/>
      <c r="AC58" s="76" t="s">
        <v>18</v>
      </c>
      <c r="AD58" s="76"/>
      <c r="AE58" s="23">
        <v>1256</v>
      </c>
      <c r="AN58" s="76" t="s">
        <v>18</v>
      </c>
      <c r="AO58" s="76"/>
      <c r="AP58" s="23">
        <v>1256</v>
      </c>
    </row>
    <row r="59" spans="2:52" ht="16.5" hidden="1" customHeight="1" thickTop="1" thickBot="1" x14ac:dyDescent="0.3">
      <c r="D59" s="116"/>
      <c r="E59" s="116"/>
      <c r="F59" s="116"/>
      <c r="G59" s="116"/>
      <c r="AC59" s="77" t="s">
        <v>19</v>
      </c>
      <c r="AD59" s="77"/>
      <c r="AE59" s="24">
        <v>2400</v>
      </c>
      <c r="AN59" s="88" t="s">
        <v>19</v>
      </c>
      <c r="AO59" s="88"/>
      <c r="AP59" s="24">
        <v>2400</v>
      </c>
    </row>
    <row r="60" spans="2:52" ht="15.75" hidden="1" thickTop="1" x14ac:dyDescent="0.25"/>
    <row r="61" spans="2:52" hidden="1" x14ac:dyDescent="0.25"/>
    <row r="62" spans="2:52" hidden="1" x14ac:dyDescent="0.25"/>
    <row r="63" spans="2:52" hidden="1" x14ac:dyDescent="0.25">
      <c r="C63" s="105" t="s">
        <v>0</v>
      </c>
      <c r="D63" s="105"/>
      <c r="F63" s="105" t="s">
        <v>1</v>
      </c>
      <c r="G63" s="105"/>
    </row>
    <row r="64" spans="2:52" hidden="1" x14ac:dyDescent="0.25">
      <c r="C64" s="117"/>
      <c r="D64" s="117"/>
      <c r="F64" s="117"/>
      <c r="G64" s="117"/>
    </row>
    <row r="65" spans="1:10" hidden="1" x14ac:dyDescent="0.25">
      <c r="C65" s="117"/>
      <c r="D65" s="117"/>
      <c r="F65" s="117"/>
      <c r="G65" s="117"/>
    </row>
    <row r="66" spans="1:10" hidden="1" x14ac:dyDescent="0.25">
      <c r="C66" s="117"/>
      <c r="D66" s="117"/>
      <c r="F66" s="117"/>
      <c r="G66" s="117"/>
    </row>
    <row r="67" spans="1:10" hidden="1" x14ac:dyDescent="0.25">
      <c r="C67" s="117"/>
      <c r="D67" s="117"/>
      <c r="F67" s="117"/>
      <c r="G67" s="117"/>
    </row>
    <row r="68" spans="1:10" hidden="1" x14ac:dyDescent="0.25">
      <c r="C68" s="3" t="s">
        <v>9</v>
      </c>
      <c r="D68" s="4">
        <v>1.7361111111111099E-3</v>
      </c>
      <c r="F68" s="3" t="s">
        <v>9</v>
      </c>
      <c r="G68" s="4">
        <v>4.0798611111111096E-3</v>
      </c>
    </row>
    <row r="69" spans="1:10" hidden="1" x14ac:dyDescent="0.25">
      <c r="C69" s="3" t="s">
        <v>10</v>
      </c>
      <c r="D69" s="5">
        <v>1.63194444444444E-3</v>
      </c>
      <c r="F69" s="3" t="s">
        <v>10</v>
      </c>
      <c r="G69" s="5">
        <v>3.9004629629629602E-3</v>
      </c>
    </row>
    <row r="70" spans="1:10" hidden="1" x14ac:dyDescent="0.25">
      <c r="C70" s="3" t="s">
        <v>11</v>
      </c>
      <c r="D70" s="6">
        <v>0.13</v>
      </c>
      <c r="F70" s="3" t="s">
        <v>11</v>
      </c>
      <c r="G70" s="6">
        <v>0.17</v>
      </c>
    </row>
    <row r="71" spans="1:10" ht="15.75" thickBot="1" x14ac:dyDescent="0.3"/>
    <row r="72" spans="1:10" ht="17.25" x14ac:dyDescent="0.25">
      <c r="A72" s="7" t="s">
        <v>12</v>
      </c>
      <c r="B72" s="2"/>
      <c r="C72" s="89">
        <v>9.4907407407407397E-4</v>
      </c>
      <c r="D72" s="89"/>
      <c r="E72" s="2"/>
      <c r="F72" s="89">
        <v>4.5635416666666697E-3</v>
      </c>
      <c r="G72" s="89"/>
      <c r="I72" s="9" t="s">
        <v>13</v>
      </c>
      <c r="J72" s="10">
        <f>SUM(C72:G72)</f>
        <v>5.5126157407407433E-3</v>
      </c>
    </row>
    <row r="73" spans="1:10" x14ac:dyDescent="0.25">
      <c r="A73" s="11" t="s">
        <v>14</v>
      </c>
      <c r="B73" s="12">
        <v>8.5648148148148205E-4</v>
      </c>
      <c r="C73" s="86"/>
      <c r="D73" s="86"/>
      <c r="E73" s="13">
        <v>6.4467592592592597E-3</v>
      </c>
      <c r="F73" s="87"/>
      <c r="G73" s="87"/>
      <c r="H73" s="48"/>
      <c r="I73" s="15" t="s">
        <v>15</v>
      </c>
      <c r="J73" s="16">
        <f>SUM(B73:E73)</f>
        <v>7.3032407407407421E-3</v>
      </c>
    </row>
    <row r="74" spans="1:10" ht="15.75" thickBot="1" x14ac:dyDescent="0.3">
      <c r="I74" s="18" t="s">
        <v>16</v>
      </c>
      <c r="J74" s="19">
        <f>SUM(J72:J73)</f>
        <v>1.2815856481481485E-2</v>
      </c>
    </row>
  </sheetData>
  <mergeCells count="93">
    <mergeCell ref="C64:D67"/>
    <mergeCell ref="F64:G67"/>
    <mergeCell ref="C72:D72"/>
    <mergeCell ref="F72:G72"/>
    <mergeCell ref="C73:D73"/>
    <mergeCell ref="F73:G73"/>
    <mergeCell ref="C63:D63"/>
    <mergeCell ref="F63:G63"/>
    <mergeCell ref="AQ53:AU53"/>
    <mergeCell ref="AF54:AJ54"/>
    <mergeCell ref="AQ54:AU54"/>
    <mergeCell ref="AF55:AJ55"/>
    <mergeCell ref="AQ55:AU55"/>
    <mergeCell ref="AF56:AJ56"/>
    <mergeCell ref="AQ56:AU56"/>
    <mergeCell ref="D58:G59"/>
    <mergeCell ref="AC58:AD58"/>
    <mergeCell ref="AN58:AO58"/>
    <mergeCell ref="AC59:AD59"/>
    <mergeCell ref="AN59:AO59"/>
    <mergeCell ref="AF47:AJ47"/>
    <mergeCell ref="AQ47:AU47"/>
    <mergeCell ref="AF48:AJ48"/>
    <mergeCell ref="AQ48:AU48"/>
    <mergeCell ref="B49:I56"/>
    <mergeCell ref="AF49:AJ49"/>
    <mergeCell ref="AQ49:AU49"/>
    <mergeCell ref="AF51:AL51"/>
    <mergeCell ref="AQ51:AW51"/>
    <mergeCell ref="AF52:AJ52"/>
    <mergeCell ref="AQ52:AU52"/>
    <mergeCell ref="AF53:AJ53"/>
    <mergeCell ref="AN43:AO43"/>
    <mergeCell ref="AF45:AJ45"/>
    <mergeCell ref="AQ45:AU45"/>
    <mergeCell ref="AF46:AJ46"/>
    <mergeCell ref="AQ46:AU46"/>
    <mergeCell ref="C22:D22"/>
    <mergeCell ref="AR43:AV44"/>
    <mergeCell ref="AA37:AB37"/>
    <mergeCell ref="C38:D38"/>
    <mergeCell ref="F38:G38"/>
    <mergeCell ref="I38:J38"/>
    <mergeCell ref="L38:M38"/>
    <mergeCell ref="O38:P38"/>
    <mergeCell ref="R38:S38"/>
    <mergeCell ref="U38:V38"/>
    <mergeCell ref="X38:Y38"/>
    <mergeCell ref="AA38:AB38"/>
    <mergeCell ref="AC42:AD42"/>
    <mergeCell ref="AN42:AO42"/>
    <mergeCell ref="AC43:AD43"/>
    <mergeCell ref="AG43:AK44"/>
    <mergeCell ref="U37:V37"/>
    <mergeCell ref="X37:Y37"/>
    <mergeCell ref="L32:M32"/>
    <mergeCell ref="L33:M33"/>
    <mergeCell ref="P32:P33"/>
    <mergeCell ref="F37:G37"/>
    <mergeCell ref="I37:J37"/>
    <mergeCell ref="L37:M37"/>
    <mergeCell ref="O37:P37"/>
    <mergeCell ref="R37:S37"/>
    <mergeCell ref="A36:A37"/>
    <mergeCell ref="F2:Y3"/>
    <mergeCell ref="Y28:Y29"/>
    <mergeCell ref="Y31:Y32"/>
    <mergeCell ref="C23:D26"/>
    <mergeCell ref="F23:G26"/>
    <mergeCell ref="F22:G22"/>
    <mergeCell ref="I22:J22"/>
    <mergeCell ref="L22:M22"/>
    <mergeCell ref="O22:P22"/>
    <mergeCell ref="I23:J26"/>
    <mergeCell ref="L23:M26"/>
    <mergeCell ref="O23:P26"/>
    <mergeCell ref="R22:S22"/>
    <mergeCell ref="X23:Y26"/>
    <mergeCell ref="C37:D37"/>
    <mergeCell ref="AB30:AB31"/>
    <mergeCell ref="P5:Q7"/>
    <mergeCell ref="V32:V33"/>
    <mergeCell ref="L30:M31"/>
    <mergeCell ref="S29:S33"/>
    <mergeCell ref="L29:M29"/>
    <mergeCell ref="P29:P31"/>
    <mergeCell ref="U22:V22"/>
    <mergeCell ref="X22:Y22"/>
    <mergeCell ref="AA22:AB22"/>
    <mergeCell ref="R23:S26"/>
    <mergeCell ref="U23:V26"/>
    <mergeCell ref="AA23:AB26"/>
    <mergeCell ref="V29:V3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ACTUAL</vt:lpstr>
      <vt:lpstr>FUTURO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invititation</dc:creator>
  <cp:lastModifiedBy>invititation</cp:lastModifiedBy>
  <cp:lastPrinted>2019-08-19T18:44:28Z</cp:lastPrinted>
  <dcterms:created xsi:type="dcterms:W3CDTF">2019-02-20T15:51:48Z</dcterms:created>
  <dcterms:modified xsi:type="dcterms:W3CDTF">2019-08-20T00:14:18Z</dcterms:modified>
</cp:coreProperties>
</file>